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kkenty\Desktop\"/>
    </mc:Choice>
  </mc:AlternateContent>
  <workbookProtection workbookPassword="CC93" lockStructure="1"/>
  <bookViews>
    <workbookView xWindow="975" yWindow="0" windowWidth="28800" windowHeight="14520" tabRatio="661" activeTab="2"/>
  </bookViews>
  <sheets>
    <sheet name="Strategic Alignment" sheetId="22" r:id="rId1"/>
    <sheet name="Policies &amp; Procedures" sheetId="19" r:id="rId2"/>
    <sheet name="2014-2015 Business Plan" sheetId="8" r:id="rId3"/>
    <sheet name="Activities (2)" sheetId="20" r:id="rId4"/>
    <sheet name="Activities (3)" sheetId="21" r:id="rId5"/>
    <sheet name="Membership Roster" sheetId="10" r:id="rId6"/>
  </sheets>
  <definedNames>
    <definedName name="_xlnm._FilterDatabase" localSheetId="2" hidden="1">'2014-2015 Business Plan'!$B$12:$C$24</definedName>
    <definedName name="_xlnm._FilterDatabase" localSheetId="3" hidden="1">'Activities (2)'!$B$12:$C$24</definedName>
    <definedName name="_xlnm._FilterDatabase" localSheetId="4" hidden="1">'Activities (3)'!$B$12:$C$24</definedName>
    <definedName name="_xlnm._FilterDatabase" localSheetId="5" hidden="1">'Membership Roster'!$C$10:$C$35</definedName>
    <definedName name="ActDetails">'2014-2015 Business Plan'!$E$13:$S$24</definedName>
    <definedName name="ActDetails2">'Activities (2)'!$E$13:$S$24</definedName>
    <definedName name="ActDetails3">'Activities (3)'!$E$13:$S$24</definedName>
    <definedName name="Activities">'2014-2015 Business Plan'!$B$13:$C$24</definedName>
    <definedName name="Activities2">'Activities (2)'!$B$13:$C$24</definedName>
    <definedName name="Activities3">'Activities (3)'!$B$13:$C$24</definedName>
    <definedName name="CtteName">'2014-2015 Business Plan'!$D$3</definedName>
    <definedName name="ExpP2">'Activities (2)'!$F$25</definedName>
    <definedName name="ExpP3">'Activities (3)'!$F$25</definedName>
    <definedName name="GoalNos">'2014-2015 Business Plan'!$W$3:$X$6</definedName>
    <definedName name="Goals">'Strategic Alignment'!$H$2:$H$4</definedName>
    <definedName name="GP_1">'Strategic Alignment'!$H$2</definedName>
    <definedName name="GS_1">'Strategic Alignment'!$H$3</definedName>
    <definedName name="GS_2">'Strategic Alignment'!$H$4</definedName>
    <definedName name="Possibles">'Strategic Alignment'!$G$7:$G$35</definedName>
    <definedName name="_xlnm.Print_Area" localSheetId="2">'2014-2015 Business Plan'!$B$2:$S$26</definedName>
    <definedName name="_xlnm.Print_Area" localSheetId="3">'Activities (2)'!$B$2:$S$25</definedName>
    <definedName name="_xlnm.Print_Area" localSheetId="4">'Activities (3)'!$B$2:$S$25</definedName>
    <definedName name="_xlnm.Print_Area" localSheetId="5">'Membership Roster'!$A$1:$G$36</definedName>
    <definedName name="_xlnm.Print_Area" localSheetId="1">'Policies &amp; Procedures'!$A$1:$E$24</definedName>
    <definedName name="RevP2">'Activities (2)'!$E$25</definedName>
    <definedName name="RevP3">'Activities (3)'!$E$25</definedName>
  </definedNames>
  <calcPr calcId="152511"/>
</workbook>
</file>

<file path=xl/calcChain.xml><?xml version="1.0" encoding="utf-8"?>
<calcChain xmlns="http://schemas.openxmlformats.org/spreadsheetml/2006/main">
  <c r="F15" i="8" l="1"/>
  <c r="F35" i="22" l="1"/>
  <c r="F34" i="22"/>
  <c r="F33" i="22"/>
  <c r="F32" i="22"/>
  <c r="F31" i="22"/>
  <c r="F30" i="22"/>
  <c r="F28" i="22"/>
  <c r="F27" i="22"/>
  <c r="F26" i="22"/>
  <c r="F25" i="22"/>
  <c r="F24" i="22"/>
  <c r="F23" i="22"/>
  <c r="F22" i="22"/>
  <c r="F20" i="22"/>
  <c r="F19" i="22"/>
  <c r="F18" i="22"/>
  <c r="F17" i="22"/>
  <c r="F16" i="22"/>
  <c r="F15" i="22"/>
  <c r="F13" i="22"/>
  <c r="F12" i="22"/>
  <c r="F11" i="22"/>
  <c r="F10" i="22"/>
  <c r="F9" i="22"/>
  <c r="F8" i="22"/>
  <c r="F7" i="22"/>
  <c r="M5" i="22" l="1"/>
  <c r="M4" i="22"/>
  <c r="M3" i="22"/>
  <c r="L3" i="22"/>
  <c r="L4" i="22" s="1"/>
  <c r="L5" i="22" s="1"/>
  <c r="M2" i="22"/>
  <c r="O2" i="22" l="1"/>
  <c r="O4" i="22"/>
  <c r="O3" i="22"/>
  <c r="A14" i="21"/>
  <c r="A15" i="21" s="1"/>
  <c r="A16" i="21" s="1"/>
  <c r="A17" i="21" s="1"/>
  <c r="A18" i="21" s="1"/>
  <c r="A19" i="21" s="1"/>
  <c r="A20" i="21" s="1"/>
  <c r="A21" i="21" s="1"/>
  <c r="A22" i="21" s="1"/>
  <c r="A23" i="21" s="1"/>
  <c r="A24" i="21" s="1"/>
  <c r="A14" i="20"/>
  <c r="A15" i="20" s="1"/>
  <c r="A16" i="20" s="1"/>
  <c r="A17" i="20" s="1"/>
  <c r="A18" i="20" s="1"/>
  <c r="A19" i="20" s="1"/>
  <c r="A20" i="20" s="1"/>
  <c r="A21" i="20" s="1"/>
  <c r="A22" i="20" s="1"/>
  <c r="A23" i="20" s="1"/>
  <c r="A24" i="20" s="1"/>
  <c r="A14" i="8"/>
  <c r="A15" i="8" s="1"/>
  <c r="A16" i="8" s="1"/>
  <c r="A17" i="8" s="1"/>
  <c r="A18" i="8" s="1"/>
  <c r="A19" i="8" s="1"/>
  <c r="A20" i="8" s="1"/>
  <c r="A21" i="8" s="1"/>
  <c r="A22" i="8" s="1"/>
  <c r="A23" i="8" s="1"/>
  <c r="A24" i="8" s="1"/>
  <c r="P3" i="22" l="1"/>
  <c r="P4" i="22"/>
  <c r="N2" i="22"/>
  <c r="P2" i="22"/>
  <c r="N3" i="22"/>
  <c r="N4" i="22"/>
  <c r="O5" i="22"/>
  <c r="P5" i="22" s="1"/>
  <c r="R2" i="22" l="1"/>
  <c r="N5" i="22"/>
  <c r="I35" i="22"/>
  <c r="I34" i="22"/>
  <c r="I33" i="22"/>
  <c r="I32" i="22"/>
  <c r="I31" i="22"/>
  <c r="I30" i="22"/>
  <c r="Q3" i="22" l="1"/>
  <c r="I7" i="22"/>
  <c r="L7" i="22"/>
  <c r="I28" i="22"/>
  <c r="I27" i="22"/>
  <c r="I26" i="22"/>
  <c r="I25" i="22"/>
  <c r="I24" i="22"/>
  <c r="I23" i="22"/>
  <c r="I22" i="22"/>
  <c r="I20" i="22"/>
  <c r="I19" i="22"/>
  <c r="I18" i="22"/>
  <c r="I17" i="22"/>
  <c r="I16" i="22"/>
  <c r="I15" i="22"/>
  <c r="I9" i="22"/>
  <c r="I10" i="22"/>
  <c r="I11" i="22"/>
  <c r="I12" i="22"/>
  <c r="I13" i="22"/>
  <c r="I8" i="22"/>
  <c r="L5" i="8"/>
  <c r="L4" i="8"/>
  <c r="K3" i="8"/>
  <c r="K7" i="22" l="1"/>
  <c r="M7" i="22" s="1"/>
  <c r="O7" i="22" s="1"/>
  <c r="J8" i="22"/>
  <c r="Q4" i="22"/>
  <c r="R4" i="22" s="1"/>
  <c r="R3" i="22"/>
  <c r="K3" i="21"/>
  <c r="K3" i="20"/>
  <c r="F25" i="21"/>
  <c r="E25" i="21"/>
  <c r="D6" i="21"/>
  <c r="L5" i="21"/>
  <c r="D5" i="21"/>
  <c r="L4" i="21"/>
  <c r="D4" i="21"/>
  <c r="D3" i="21"/>
  <c r="D5" i="20"/>
  <c r="D6" i="20"/>
  <c r="D4" i="20"/>
  <c r="D3" i="20"/>
  <c r="L5" i="20"/>
  <c r="L4" i="20"/>
  <c r="F25" i="20"/>
  <c r="E25" i="20"/>
  <c r="F25" i="8"/>
  <c r="E25" i="8"/>
  <c r="E26" i="8" l="1"/>
  <c r="F26" i="8"/>
  <c r="J9" i="22"/>
  <c r="K8" i="22"/>
  <c r="M8" i="22" s="1"/>
  <c r="O8" i="22" s="1"/>
  <c r="N7" i="22"/>
  <c r="P7" i="22"/>
  <c r="Q5" i="22"/>
  <c r="R5" i="22" s="1"/>
  <c r="L8" i="22"/>
  <c r="D6" i="10"/>
  <c r="D8" i="10"/>
  <c r="J10" i="22" l="1"/>
  <c r="K9" i="22"/>
  <c r="M9" i="22" s="1"/>
  <c r="O9" i="22" s="1"/>
  <c r="P9" i="22" s="1"/>
  <c r="N8" i="22"/>
  <c r="P8" i="22"/>
  <c r="L9" i="22"/>
  <c r="D7" i="10"/>
  <c r="J11" i="22" l="1"/>
  <c r="K10" i="22"/>
  <c r="M10" i="22" s="1"/>
  <c r="O10" i="22" s="1"/>
  <c r="N9" i="22"/>
  <c r="L10" i="22"/>
  <c r="J12" i="22" l="1"/>
  <c r="K11" i="22"/>
  <c r="M11" i="22" s="1"/>
  <c r="O11" i="22" s="1"/>
  <c r="N10" i="22"/>
  <c r="P10" i="22"/>
  <c r="L11" i="22"/>
  <c r="J13" i="22" l="1"/>
  <c r="K12" i="22"/>
  <c r="M12" i="22" s="1"/>
  <c r="O12" i="22" s="1"/>
  <c r="N11" i="22"/>
  <c r="P11" i="22"/>
  <c r="L12" i="22"/>
  <c r="J14" i="22" l="1"/>
  <c r="K13" i="22"/>
  <c r="M13" i="22" s="1"/>
  <c r="O13" i="22" s="1"/>
  <c r="N12" i="22"/>
  <c r="P12" i="22"/>
  <c r="L13" i="22"/>
  <c r="J15" i="22" l="1"/>
  <c r="K14" i="22"/>
  <c r="M14" i="22" s="1"/>
  <c r="O14" i="22" s="1"/>
  <c r="N13" i="22"/>
  <c r="P13" i="22"/>
  <c r="L14" i="22"/>
  <c r="J16" i="22" l="1"/>
  <c r="K15" i="22"/>
  <c r="M15" i="22" s="1"/>
  <c r="O15" i="22" s="1"/>
  <c r="N14" i="22"/>
  <c r="P14" i="22"/>
  <c r="L15" i="22"/>
  <c r="J17" i="22" l="1"/>
  <c r="K16" i="22"/>
  <c r="M16" i="22" s="1"/>
  <c r="O16" i="22" s="1"/>
  <c r="N15" i="22"/>
  <c r="P15" i="22"/>
  <c r="L16" i="22"/>
  <c r="J18" i="22" l="1"/>
  <c r="K17" i="22"/>
  <c r="M17" i="22" s="1"/>
  <c r="O17" i="22" s="1"/>
  <c r="N16" i="22"/>
  <c r="P16" i="22"/>
  <c r="L17" i="22"/>
  <c r="J19" i="22" l="1"/>
  <c r="K18" i="22"/>
  <c r="M18" i="22" s="1"/>
  <c r="O18" i="22" s="1"/>
  <c r="N17" i="22"/>
  <c r="P17" i="22"/>
  <c r="L18" i="22"/>
  <c r="J20" i="22" l="1"/>
  <c r="K19" i="22"/>
  <c r="M19" i="22" s="1"/>
  <c r="O19" i="22" s="1"/>
  <c r="N18" i="22"/>
  <c r="P18" i="22"/>
  <c r="L19" i="22"/>
  <c r="J21" i="22" l="1"/>
  <c r="K20" i="22"/>
  <c r="M20" i="22" s="1"/>
  <c r="O20" i="22" s="1"/>
  <c r="N19" i="22"/>
  <c r="P19" i="22"/>
  <c r="L20" i="22"/>
  <c r="J22" i="22" l="1"/>
  <c r="K21" i="22"/>
  <c r="M21" i="22" s="1"/>
  <c r="O21" i="22" s="1"/>
  <c r="N20" i="22"/>
  <c r="P20" i="22"/>
  <c r="L21" i="22"/>
  <c r="J23" i="22" l="1"/>
  <c r="K22" i="22"/>
  <c r="M22" i="22" s="1"/>
  <c r="O22" i="22" s="1"/>
  <c r="N21" i="22"/>
  <c r="P21" i="22"/>
  <c r="L22" i="22"/>
  <c r="J24" i="22" l="1"/>
  <c r="K23" i="22"/>
  <c r="M23" i="22" s="1"/>
  <c r="O23" i="22" s="1"/>
  <c r="N22" i="22"/>
  <c r="P22" i="22"/>
  <c r="L23" i="22"/>
  <c r="J25" i="22" l="1"/>
  <c r="K24" i="22"/>
  <c r="M24" i="22" s="1"/>
  <c r="O24" i="22" s="1"/>
  <c r="N23" i="22"/>
  <c r="P23" i="22"/>
  <c r="L24" i="22"/>
  <c r="J26" i="22" l="1"/>
  <c r="K25" i="22"/>
  <c r="M25" i="22" s="1"/>
  <c r="O25" i="22" s="1"/>
  <c r="N24" i="22"/>
  <c r="P24" i="22"/>
  <c r="L25" i="22"/>
  <c r="J27" i="22" l="1"/>
  <c r="K26" i="22"/>
  <c r="M26" i="22" s="1"/>
  <c r="O26" i="22" s="1"/>
  <c r="N25" i="22"/>
  <c r="P25" i="22"/>
  <c r="L26" i="22"/>
  <c r="J28" i="22" l="1"/>
  <c r="K27" i="22"/>
  <c r="M27" i="22" s="1"/>
  <c r="O27" i="22" s="1"/>
  <c r="N26" i="22"/>
  <c r="P26" i="22"/>
  <c r="L27" i="22"/>
  <c r="J29" i="22" l="1"/>
  <c r="K28" i="22"/>
  <c r="M28" i="22" s="1"/>
  <c r="O28" i="22" s="1"/>
  <c r="N27" i="22"/>
  <c r="P27" i="22"/>
  <c r="L28" i="22"/>
  <c r="J30" i="22" l="1"/>
  <c r="K29" i="22"/>
  <c r="M29" i="22" s="1"/>
  <c r="O29" i="22" s="1"/>
  <c r="N28" i="22"/>
  <c r="P28" i="22"/>
  <c r="L29" i="22"/>
  <c r="J31" i="22" l="1"/>
  <c r="K30" i="22"/>
  <c r="M30" i="22" s="1"/>
  <c r="O30" i="22" s="1"/>
  <c r="N29" i="22"/>
  <c r="P29" i="22"/>
  <c r="L30" i="22"/>
  <c r="J32" i="22" l="1"/>
  <c r="K31" i="22"/>
  <c r="M31" i="22" s="1"/>
  <c r="O31" i="22" s="1"/>
  <c r="N30" i="22"/>
  <c r="P30" i="22"/>
  <c r="L31" i="22"/>
  <c r="K32" i="22" l="1"/>
  <c r="M32" i="22" s="1"/>
  <c r="O32" i="22" s="1"/>
  <c r="J33" i="22"/>
  <c r="N31" i="22"/>
  <c r="P31" i="22"/>
  <c r="L32" i="22"/>
  <c r="K33" i="22" l="1"/>
  <c r="M33" i="22" s="1"/>
  <c r="O33" i="22" s="1"/>
  <c r="L33" i="22"/>
  <c r="J34" i="22"/>
  <c r="N32" i="22"/>
  <c r="P32" i="22"/>
  <c r="L34" i="22" l="1"/>
  <c r="J35" i="22"/>
  <c r="K34" i="22"/>
  <c r="M34" i="22" s="1"/>
  <c r="O34" i="22" s="1"/>
  <c r="P33" i="22"/>
  <c r="N33" i="22"/>
  <c r="K35" i="22" l="1"/>
  <c r="M35" i="22" s="1"/>
  <c r="O35" i="22" s="1"/>
  <c r="L35" i="22"/>
  <c r="P34" i="22"/>
  <c r="N34" i="22"/>
  <c r="N35" i="22" l="1"/>
  <c r="P35" i="22"/>
  <c r="Q8" i="22" s="1"/>
  <c r="R7" i="22" l="1"/>
  <c r="T7" i="22" s="1"/>
  <c r="Q9" i="22"/>
  <c r="R8" i="22"/>
  <c r="T8" i="22" s="1"/>
  <c r="R9" i="22" l="1"/>
  <c r="T9" i="22" s="1"/>
  <c r="Q10" i="22"/>
  <c r="R10" i="22" l="1"/>
  <c r="T10" i="22" s="1"/>
  <c r="Q11" i="22"/>
  <c r="Q12" i="22" l="1"/>
  <c r="R11" i="22"/>
  <c r="T11" i="22" s="1"/>
  <c r="R12" i="22" l="1"/>
  <c r="T12" i="22" s="1"/>
  <c r="Q13" i="22"/>
  <c r="Q14" i="22" l="1"/>
  <c r="R13" i="22"/>
  <c r="T13" i="22" l="1"/>
  <c r="Q15" i="22"/>
  <c r="R14" i="22"/>
  <c r="T14" i="22" s="1"/>
  <c r="Q16" i="22" l="1"/>
  <c r="R15" i="22"/>
  <c r="T15" i="22" l="1"/>
  <c r="R16" i="22"/>
  <c r="Q17" i="22"/>
  <c r="T16" i="22" l="1"/>
  <c r="Q18" i="22"/>
  <c r="R17" i="22"/>
  <c r="T17" i="22" l="1"/>
  <c r="Q19" i="22"/>
  <c r="R18" i="22"/>
  <c r="T18" i="22" l="1"/>
  <c r="Q20" i="22"/>
  <c r="R19" i="22"/>
  <c r="T19" i="22" l="1"/>
  <c r="Q21" i="22"/>
  <c r="R20" i="22"/>
  <c r="T20" i="22" s="1"/>
  <c r="Q22" i="22" l="1"/>
  <c r="R21" i="22"/>
  <c r="T21" i="22" s="1"/>
  <c r="Q23" i="22" l="1"/>
  <c r="R22" i="22"/>
  <c r="T22" i="22" l="1"/>
  <c r="Q24" i="22"/>
  <c r="R23" i="22"/>
  <c r="T23" i="22" s="1"/>
  <c r="Q25" i="22" l="1"/>
  <c r="R24" i="22"/>
  <c r="T24" i="22" l="1"/>
  <c r="Q26" i="22"/>
  <c r="R25" i="22"/>
  <c r="T25" i="22" l="1"/>
  <c r="Q27" i="22"/>
  <c r="R26" i="22"/>
  <c r="T26" i="22" l="1"/>
  <c r="Q28" i="22"/>
  <c r="R27" i="22"/>
  <c r="T27" i="22" l="1"/>
  <c r="Q29" i="22"/>
  <c r="R28" i="22"/>
  <c r="T28" i="22" l="1"/>
  <c r="Q30" i="22"/>
  <c r="R29" i="22"/>
  <c r="T29" i="22" l="1"/>
  <c r="Q31" i="22"/>
  <c r="R30" i="22"/>
  <c r="T30" i="22" l="1"/>
  <c r="Q32" i="22"/>
  <c r="R31" i="22"/>
  <c r="T31" i="22" l="1"/>
  <c r="Q33" i="22"/>
  <c r="R32" i="22"/>
  <c r="T32" i="22" l="1"/>
  <c r="Q34" i="22"/>
  <c r="R33" i="22"/>
  <c r="T33" i="22" l="1"/>
  <c r="Q35" i="22"/>
  <c r="R34" i="22"/>
  <c r="T34" i="22" l="1"/>
  <c r="S33" i="22"/>
  <c r="R35" i="22"/>
  <c r="S31" i="22" l="1"/>
  <c r="S34" i="22"/>
  <c r="S35" i="22"/>
  <c r="S32" i="22"/>
  <c r="S29" i="22"/>
  <c r="S30" i="22"/>
  <c r="S27" i="22"/>
  <c r="S28" i="22"/>
  <c r="S25" i="22"/>
  <c r="S26" i="22"/>
  <c r="S23" i="22"/>
  <c r="S24" i="22"/>
  <c r="S21" i="22"/>
  <c r="S22" i="22"/>
  <c r="S19" i="22"/>
  <c r="S20" i="22"/>
  <c r="S17" i="22"/>
  <c r="S18" i="22"/>
  <c r="S15" i="22"/>
  <c r="S16" i="22"/>
  <c r="S13" i="22"/>
  <c r="S14" i="22"/>
  <c r="T35" i="22"/>
  <c r="S12" i="22"/>
  <c r="S8" i="22"/>
  <c r="S7" i="22"/>
  <c r="S9" i="22"/>
  <c r="S10" i="22"/>
  <c r="S11" i="22"/>
  <c r="U7" i="22" l="1"/>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alcChain>
</file>

<file path=xl/comments1.xml><?xml version="1.0" encoding="utf-8"?>
<comments xmlns="http://schemas.openxmlformats.org/spreadsheetml/2006/main">
  <authors>
    <author>bhouston</author>
  </authors>
  <commentList>
    <comment ref="G9" authorId="0" shapeId="0">
      <text>
        <r>
          <rPr>
            <b/>
            <u/>
            <sz val="9"/>
            <color indexed="81"/>
            <rFont val="Arial Narrow"/>
            <family val="2"/>
          </rPr>
          <t>Promote Water Environment Quality in Florida</t>
        </r>
        <r>
          <rPr>
            <sz val="9"/>
            <color indexed="81"/>
            <rFont val="Arial Narrow"/>
            <family val="2"/>
          </rPr>
          <t xml:space="preserve">
Educate students, stakeholders, and the general public about the Water Quality Profession</t>
        </r>
      </text>
    </comment>
    <comment ref="K9" authorId="0" shapeId="0">
      <text>
        <r>
          <rPr>
            <b/>
            <u/>
            <sz val="9"/>
            <color indexed="81"/>
            <rFont val="Arial Narrow"/>
            <family val="2"/>
          </rPr>
          <t>Promote Sound Public Policy</t>
        </r>
        <r>
          <rPr>
            <sz val="9"/>
            <color indexed="81"/>
            <rFont val="Arial Narrow"/>
            <family val="2"/>
          </rPr>
          <t xml:space="preserve">
Be a United Voice to Policy Makers in matters related to Florida's Water Environment</t>
        </r>
      </text>
    </comment>
    <comment ref="N9" authorId="0" shapeId="0">
      <text>
        <r>
          <rPr>
            <b/>
            <u/>
            <sz val="9"/>
            <color indexed="81"/>
            <rFont val="Arial Narrow"/>
            <family val="2"/>
          </rPr>
          <t>Professional Development</t>
        </r>
        <r>
          <rPr>
            <sz val="9"/>
            <color indexed="81"/>
            <rFont val="Arial Narrow"/>
            <family val="2"/>
          </rPr>
          <t xml:space="preserve">
Provide Abundant Opportunities for Professional Development that Set the Standard for Excellence</t>
        </r>
      </text>
    </comment>
    <comment ref="R9" authorId="0" shapeId="0">
      <text>
        <r>
          <rPr>
            <b/>
            <u/>
            <sz val="9"/>
            <color indexed="81"/>
            <rFont val="Arial Narrow"/>
            <family val="2"/>
          </rPr>
          <t>A Growing, Well-Managed Association</t>
        </r>
        <r>
          <rPr>
            <sz val="9"/>
            <color indexed="81"/>
            <rFont val="Arial Narrow"/>
            <family val="2"/>
          </rPr>
          <t xml:space="preserve">
Recruit and Retain Members, and Engage Energetic and Rising Leaders to Continuously Improve the Association</t>
        </r>
      </text>
    </comment>
  </commentList>
</comments>
</file>

<file path=xl/comments2.xml><?xml version="1.0" encoding="utf-8"?>
<comments xmlns="http://schemas.openxmlformats.org/spreadsheetml/2006/main">
  <authors>
    <author>bhouston</author>
  </authors>
  <commentList>
    <comment ref="G9" authorId="0" shapeId="0">
      <text>
        <r>
          <rPr>
            <b/>
            <u/>
            <sz val="9"/>
            <color indexed="81"/>
            <rFont val="Arial Narrow"/>
            <family val="2"/>
          </rPr>
          <t>Promote Water Environment Quality in Florida</t>
        </r>
        <r>
          <rPr>
            <sz val="9"/>
            <color indexed="81"/>
            <rFont val="Arial Narrow"/>
            <family val="2"/>
          </rPr>
          <t xml:space="preserve">
Educate students, stakeholders, and the general public about the Water Quality Profession</t>
        </r>
      </text>
    </comment>
    <comment ref="K9" authorId="0" shapeId="0">
      <text>
        <r>
          <rPr>
            <b/>
            <u/>
            <sz val="9"/>
            <color indexed="81"/>
            <rFont val="Arial Narrow"/>
            <family val="2"/>
          </rPr>
          <t>Promote Sound Public Policy</t>
        </r>
        <r>
          <rPr>
            <sz val="9"/>
            <color indexed="81"/>
            <rFont val="Arial Narrow"/>
            <family val="2"/>
          </rPr>
          <t xml:space="preserve">
Be a United Voice to Policy Makers in matters related to Florida's Water Environment</t>
        </r>
      </text>
    </comment>
    <comment ref="N9" authorId="0" shapeId="0">
      <text>
        <r>
          <rPr>
            <b/>
            <u/>
            <sz val="9"/>
            <color indexed="81"/>
            <rFont val="Arial Narrow"/>
            <family val="2"/>
          </rPr>
          <t>Professional Development</t>
        </r>
        <r>
          <rPr>
            <sz val="9"/>
            <color indexed="81"/>
            <rFont val="Arial Narrow"/>
            <family val="2"/>
          </rPr>
          <t xml:space="preserve">
Provide Abundant Opportunities for Professional Development that Set the Standard for Excellence</t>
        </r>
      </text>
    </comment>
    <comment ref="R9" authorId="0" shapeId="0">
      <text>
        <r>
          <rPr>
            <b/>
            <u/>
            <sz val="9"/>
            <color indexed="81"/>
            <rFont val="Arial Narrow"/>
            <family val="2"/>
          </rPr>
          <t>A Growing, Well-Managed Association</t>
        </r>
        <r>
          <rPr>
            <sz val="9"/>
            <color indexed="81"/>
            <rFont val="Arial Narrow"/>
            <family val="2"/>
          </rPr>
          <t xml:space="preserve">
Recruit and Retain Members, and Engage Energetic and Rising Leaders to Continuously Improve the Association</t>
        </r>
      </text>
    </comment>
  </commentList>
</comments>
</file>

<file path=xl/comments3.xml><?xml version="1.0" encoding="utf-8"?>
<comments xmlns="http://schemas.openxmlformats.org/spreadsheetml/2006/main">
  <authors>
    <author>bhouston</author>
  </authors>
  <commentList>
    <comment ref="G9" authorId="0" shapeId="0">
      <text>
        <r>
          <rPr>
            <b/>
            <u/>
            <sz val="9"/>
            <color indexed="81"/>
            <rFont val="Arial Narrow"/>
            <family val="2"/>
          </rPr>
          <t>Promote Water Environment Quality in Florida</t>
        </r>
        <r>
          <rPr>
            <sz val="9"/>
            <color indexed="81"/>
            <rFont val="Arial Narrow"/>
            <family val="2"/>
          </rPr>
          <t xml:space="preserve">
Educate students, stakeholders, and the general public about the Water Quality Profession</t>
        </r>
      </text>
    </comment>
    <comment ref="K9" authorId="0" shapeId="0">
      <text>
        <r>
          <rPr>
            <b/>
            <u/>
            <sz val="9"/>
            <color indexed="81"/>
            <rFont val="Arial Narrow"/>
            <family val="2"/>
          </rPr>
          <t>Promote Sound Public Policy</t>
        </r>
        <r>
          <rPr>
            <sz val="9"/>
            <color indexed="81"/>
            <rFont val="Arial Narrow"/>
            <family val="2"/>
          </rPr>
          <t xml:space="preserve">
Be a United Voice to Policy Makers in matters related to Florida's Water Environment</t>
        </r>
      </text>
    </comment>
    <comment ref="N9" authorId="0" shapeId="0">
      <text>
        <r>
          <rPr>
            <b/>
            <u/>
            <sz val="9"/>
            <color indexed="81"/>
            <rFont val="Arial Narrow"/>
            <family val="2"/>
          </rPr>
          <t>Professional Development</t>
        </r>
        <r>
          <rPr>
            <sz val="9"/>
            <color indexed="81"/>
            <rFont val="Arial Narrow"/>
            <family val="2"/>
          </rPr>
          <t xml:space="preserve">
Provide Abundant Opportunities for Professional Development that Set the Standard for Excellence</t>
        </r>
      </text>
    </comment>
    <comment ref="R9" authorId="0" shapeId="0">
      <text>
        <r>
          <rPr>
            <b/>
            <u/>
            <sz val="9"/>
            <color indexed="81"/>
            <rFont val="Arial Narrow"/>
            <family val="2"/>
          </rPr>
          <t>A Growing, Well-Managed Association</t>
        </r>
        <r>
          <rPr>
            <sz val="9"/>
            <color indexed="81"/>
            <rFont val="Arial Narrow"/>
            <family val="2"/>
          </rPr>
          <t xml:space="preserve">
Recruit and Retain Members, and Engage Energetic and Rising Leaders to Continuously Improve the Association</t>
        </r>
      </text>
    </comment>
  </commentList>
</comments>
</file>

<file path=xl/sharedStrings.xml><?xml version="1.0" encoding="utf-8"?>
<sst xmlns="http://schemas.openxmlformats.org/spreadsheetml/2006/main" count="332" uniqueCount="149">
  <si>
    <t>Chair:</t>
  </si>
  <si>
    <t>When</t>
  </si>
  <si>
    <t>Activity Description</t>
  </si>
  <si>
    <t>Name of Committee / Chapter:</t>
  </si>
  <si>
    <t>Director-At-Large:</t>
  </si>
  <si>
    <t>Indicate $ earned by this activity</t>
  </si>
  <si>
    <t>Indicate $ expense of this activity</t>
  </si>
  <si>
    <t>Budget Revenue</t>
  </si>
  <si>
    <t>Budget Expense</t>
  </si>
  <si>
    <t>Primary Association Strategic Goal 
Supported by this Committee:</t>
  </si>
  <si>
    <t>Secondary Association Strategic Goals 
Supported by this Committee:</t>
  </si>
  <si>
    <t>Name</t>
  </si>
  <si>
    <t>Role</t>
  </si>
  <si>
    <t>Chair</t>
  </si>
  <si>
    <t>Phone</t>
  </si>
  <si>
    <t>Email</t>
  </si>
  <si>
    <t>Organization</t>
  </si>
  <si>
    <t>Vice-Chair</t>
  </si>
  <si>
    <t>Secretary</t>
  </si>
  <si>
    <t>Treasurer</t>
  </si>
  <si>
    <t>Webmaster</t>
  </si>
  <si>
    <t>Enter a date within the Planning Year</t>
  </si>
  <si>
    <t>Recruiting</t>
  </si>
  <si>
    <t>Promote Water Environment
Quality in Florida</t>
  </si>
  <si>
    <t>Promote Sound
Public Policy</t>
  </si>
  <si>
    <t>Professional
Development</t>
  </si>
  <si>
    <t>Secondary Education Involvement</t>
  </si>
  <si>
    <t>Engage Public (Charity)</t>
  </si>
  <si>
    <t>Engage College Students</t>
  </si>
  <si>
    <t>Engage Policy Makers</t>
  </si>
  <si>
    <t>Engage Like-Minded Organizations</t>
  </si>
  <si>
    <t>Engage YPs</t>
  </si>
  <si>
    <t>Value for diverse interests</t>
  </si>
  <si>
    <t>Statewide Conferences</t>
  </si>
  <si>
    <t>Local &amp; Regional Seminars</t>
  </si>
  <si>
    <t>On-Line Training</t>
  </si>
  <si>
    <t>CEUs &amp; PDHs</t>
  </si>
  <si>
    <t>High Value of Membership</t>
  </si>
  <si>
    <t>ASSOCIATION GOALS AND STRATEGIES</t>
  </si>
  <si>
    <t>Totals (including additional pages):</t>
  </si>
  <si>
    <t>Totals (this page only):</t>
  </si>
  <si>
    <t>Promote Water Environment Quality in Florida</t>
  </si>
  <si>
    <t>Promote Sound Public Policy</t>
  </si>
  <si>
    <t>Professional Development</t>
  </si>
  <si>
    <t>When planning an activity, be sure to consider:
- If we've held this before, was it successful?
- Who / how many will our topic / speaker attract?
- Can we minimize expenses with a free venue?
- Will the activity conflict with other events?</t>
  </si>
  <si>
    <t>Comments / Notes</t>
  </si>
  <si>
    <t xml:space="preserve"> (Distribute 9 Points among the Strategies for each Activity.  Up to three Strategies can receive points for each Activity.)</t>
  </si>
  <si>
    <t>Current Chair:</t>
  </si>
  <si>
    <t>Incoming Chair:</t>
  </si>
  <si>
    <t>A Growing, Well-Managed Assoc'n</t>
  </si>
  <si>
    <t>Student Memberships:</t>
  </si>
  <si>
    <t>Scholarships:</t>
  </si>
  <si>
    <t>Awards:</t>
  </si>
  <si>
    <t>2014-15 Business Plan - Page Two</t>
  </si>
  <si>
    <t>2014-15 Business Plan - Page Three</t>
  </si>
  <si>
    <r>
      <t xml:space="preserve">
- Whose help do we need? </t>
    </r>
    <r>
      <rPr>
        <b/>
        <sz val="10"/>
        <color rgb="FFFF0000"/>
        <rFont val="Arial Narrow"/>
        <family val="2"/>
      </rPr>
      <t>(use hyperlinks below)</t>
    </r>
    <r>
      <rPr>
        <u/>
        <sz val="10"/>
        <color theme="4"/>
        <rFont val="Arial Narrow"/>
        <family val="2"/>
      </rPr>
      <t xml:space="preserve">
</t>
    </r>
    <r>
      <rPr>
        <sz val="10"/>
        <color theme="4"/>
        <rFont val="Arial Narrow"/>
        <family val="2"/>
      </rPr>
      <t xml:space="preserve">  </t>
    </r>
    <r>
      <rPr>
        <i/>
        <u/>
        <sz val="10"/>
        <color theme="7" tint="-0.249977111117893"/>
        <rFont val="Arial Narrow"/>
        <family val="2"/>
      </rPr>
      <t>Seminars Committtee (planning tools available)</t>
    </r>
    <r>
      <rPr>
        <u/>
        <sz val="10"/>
        <color theme="7" tint="-0.249977111117893"/>
        <rFont val="Arial Narrow"/>
        <family val="2"/>
      </rPr>
      <t xml:space="preserve">
</t>
    </r>
    <r>
      <rPr>
        <i/>
        <sz val="10"/>
        <color theme="7" tint="-0.249977111117893"/>
        <rFont val="Arial Narrow"/>
        <family val="2"/>
      </rPr>
      <t xml:space="preserve"> </t>
    </r>
    <r>
      <rPr>
        <i/>
        <u/>
        <sz val="10"/>
        <color theme="7" tint="-0.249977111117893"/>
        <rFont val="Arial Narrow"/>
        <family val="2"/>
      </rPr>
      <t>Continuing Education Committee (for CEUs / PDHs)</t>
    </r>
    <r>
      <rPr>
        <u/>
        <sz val="10"/>
        <color theme="7" tint="-0.249977111117893"/>
        <rFont val="Arial Narrow"/>
        <family val="2"/>
      </rPr>
      <t xml:space="preserve">
</t>
    </r>
    <r>
      <rPr>
        <i/>
        <sz val="10"/>
        <color theme="7" tint="-0.249977111117893"/>
        <rFont val="Arial Narrow"/>
        <family val="2"/>
      </rPr>
      <t xml:space="preserve"> </t>
    </r>
    <r>
      <rPr>
        <i/>
        <u/>
        <sz val="10"/>
        <color theme="7" tint="-0.249977111117893"/>
        <rFont val="Arial Narrow"/>
        <family val="2"/>
      </rPr>
      <t>Karen Wallace (advertising)</t>
    </r>
    <r>
      <rPr>
        <i/>
        <sz val="10"/>
        <color theme="7" tint="-0.249977111117893"/>
        <rFont val="Arial Narrow"/>
        <family val="2"/>
      </rPr>
      <t xml:space="preserve">
 </t>
    </r>
  </si>
  <si>
    <t>Vision</t>
  </si>
  <si>
    <t>A Clean Water Environment for Florida’s Future Generations</t>
  </si>
  <si>
    <t>Mission</t>
  </si>
  <si>
    <t>Goal</t>
  </si>
  <si>
    <t>Strategies</t>
  </si>
  <si>
    <t>Engage and Educate the Public through Charitable and Community Activity</t>
  </si>
  <si>
    <t>Engage Young Professionals in Association Leadership</t>
  </si>
  <si>
    <t>Engage and Elevate the involvement of College Students in the Association</t>
  </si>
  <si>
    <t>Encourage Professionals’ Involvement in Secondary Science Education</t>
  </si>
  <si>
    <t xml:space="preserve">Preserve and Enhance Florida’s Water Environment by Supporting and Uniting Water Quality Professionals through Public Education, Professional Development, and Promotion of Sound Science-Based Public Policy </t>
  </si>
  <si>
    <t>Engage Policy Makers through the Utility Council</t>
  </si>
  <si>
    <t>Engage like-minded organizations to maintain a consistent and unified message</t>
  </si>
  <si>
    <t>Maintain membership value for Professionals of diverse Water Environment interests</t>
  </si>
  <si>
    <t>Hold statewide conferences that offer broad-based industry technology transfer</t>
  </si>
  <si>
    <t xml:space="preserve">Provide frequent targeted local and regional seminars </t>
  </si>
  <si>
    <t>Provide on-line training</t>
  </si>
  <si>
    <t>Consistently offer CEUs and PDHs</t>
  </si>
  <si>
    <t>A Growing, Well-Managed Association</t>
  </si>
  <si>
    <t>Plan recruiting efforts to achieve annual targets</t>
  </si>
  <si>
    <t>Maintain a low cost-benefit ratio (high value) of membership</t>
  </si>
  <si>
    <t>Make every decision to advance strategic goals</t>
  </si>
  <si>
    <t>Educate students, stakeholders, and the general public 
about the Water Quality Profession</t>
  </si>
  <si>
    <t>Be a United Voice to Policy Makers in matters 
related to Florida’s Water Environment</t>
  </si>
  <si>
    <t>Provide Abundant Opportunities for Professional Development that 
Set the Standard for Excellence</t>
  </si>
  <si>
    <t>Recruit and Retain Members, and Engage Energetic and Rising Leaders 
to Continuously Improve the Association</t>
  </si>
  <si>
    <t>Possible Supporting Activities</t>
  </si>
  <si>
    <t>count</t>
  </si>
  <si>
    <t>number</t>
  </si>
  <si>
    <t>activities</t>
  </si>
  <si>
    <t>sanitized</t>
  </si>
  <si>
    <t>remaining</t>
  </si>
  <si>
    <t>sanitized 2</t>
  </si>
  <si>
    <t>Secondary Association 
Strategic Goals 
Supported by this Committee:</t>
  </si>
  <si>
    <r>
      <rPr>
        <b/>
        <sz val="10"/>
        <rFont val="Arial"/>
        <family val="2"/>
      </rPr>
      <t>Local Chapters should budget for twenty $24 Student Memberships for their local University Student Chapter.</t>
    </r>
    <r>
      <rPr>
        <sz val="10"/>
        <rFont val="Arial"/>
        <family val="2"/>
      </rPr>
      <t xml:space="preserve">  Professional Chapters should identify activities to attract student members, who should be engaged as a condition of their free Student Membership. Each Chapter is to have a line item in their budget for student memberships for $500.  Associated Faculty Advisor memberships are paid from the state FWEA budget.</t>
    </r>
  </si>
  <si>
    <t>Golf (Scholarship versus Non-Scholarship):</t>
  </si>
  <si>
    <t>Insurance:</t>
  </si>
  <si>
    <r>
      <rPr>
        <b/>
        <sz val="10"/>
        <rFont val="Arial"/>
        <family val="2"/>
      </rPr>
      <t xml:space="preserve">Non-charity golf events are no different than any other event. </t>
    </r>
    <r>
      <rPr>
        <sz val="10"/>
        <rFont val="Arial"/>
        <family val="2"/>
      </rPr>
      <t xml:space="preserve"> Scholarship golf events may include non-scholarship components, such as mulligans, for which revenue may be earned for non-scholarship (i.e., general Chapter or Committee use) purposes.  Revenue &amp; expense for these items should be listed on separate lines from Scholarship-related Activity line items.</t>
    </r>
  </si>
  <si>
    <t>Most Pertinent Policies &amp; Procedures Related to Business Plan Preparation</t>
  </si>
  <si>
    <t>This is for YOUR use in succession planning.  
If there are any changes in leadership, please make sure Karen Wallace 
is aware so that the Association's leadership roster can be updated.</t>
  </si>
  <si>
    <t>Seminars:</t>
  </si>
  <si>
    <r>
      <rPr>
        <b/>
        <u/>
        <sz val="10"/>
        <color theme="10"/>
        <rFont val="Arial"/>
        <family val="2"/>
      </rPr>
      <t xml:space="preserve">View Seminar planning resources on FWEA.org. </t>
    </r>
    <r>
      <rPr>
        <b/>
        <sz val="10"/>
        <color theme="10"/>
        <rFont val="Arial"/>
        <family val="2"/>
      </rPr>
      <t xml:space="preserve"> </t>
    </r>
    <r>
      <rPr>
        <sz val="10"/>
        <rFont val="Arial"/>
        <family val="2"/>
      </rPr>
      <t>Budgets included in your Business Plan are Preliminary only.  A specific budget must be submitted to the BOD four (4) months ahead of the event date for review and approval, to ensure that the Seminar is on-track.</t>
    </r>
  </si>
  <si>
    <t>alphabetized</t>
  </si>
  <si>
    <r>
      <rPr>
        <b/>
        <sz val="10"/>
        <rFont val="Arial"/>
        <family val="2"/>
      </rPr>
      <t xml:space="preserve">Coordinate with Awards Committee. </t>
    </r>
    <r>
      <rPr>
        <sz val="10"/>
        <rFont val="Arial"/>
        <family val="2"/>
      </rPr>
      <t xml:space="preserve"> Nominees for established Awards are provided to the Awards Committee by other Committees, Chapters, and Members.  Such Awards are coordinated by the Awards Committee and associated plaques are paid for by the Awards Committee.  New Awards can be planned by Committees or Chapters, and may either be internal to the Committee or Chapter (in which case costs should be budgeted for), or coordinated for a state-level award presentation through the Awards Committee.  In the latter case, coordinate with the Awards Committee so that the plaque cost can be included in their budget.  View a list of established awards at </t>
    </r>
    <r>
      <rPr>
        <u/>
        <sz val="10"/>
        <color theme="10"/>
        <rFont val="Arial"/>
        <family val="2"/>
      </rPr>
      <t>http://www.fwea.org/awards.php.</t>
    </r>
  </si>
  <si>
    <r>
      <rPr>
        <b/>
        <sz val="10"/>
        <rFont val="Arial"/>
        <family val="2"/>
      </rPr>
      <t xml:space="preserve">Contact the Treasurer.  </t>
    </r>
    <r>
      <rPr>
        <sz val="10"/>
        <rFont val="Arial"/>
        <family val="2"/>
      </rPr>
      <t>FWEA's general liability insurance covers Board Meetings, Chapter Meetings, Seminars, Workshops, Golf Tournaments, and the Operations Challenge, but not specifically high-risk activities (e.g., water activities, skeet shooting, etc.) nor those that would involve the general public (e.g., Water Festivals).  A per-event coverage policy may be required for any event not specifically covered, and may cost up to $1,000.  The Treasurer can provide event-specific insurance cost information.</t>
    </r>
  </si>
  <si>
    <r>
      <rPr>
        <b/>
        <sz val="10"/>
        <rFont val="Arial"/>
        <family val="2"/>
      </rPr>
      <t xml:space="preserve">Scholarship-specific events are required to donate all proceeds to Scholarships (no net profit). </t>
    </r>
    <r>
      <rPr>
        <sz val="10"/>
        <rFont val="Arial"/>
        <family val="2"/>
      </rPr>
      <t xml:space="preserve"> Identify the total event revenue on the Activity line.  Show 2/3 of that revenue amount as expense to the named scholarship on a separate line.  Show the remaining 1/3 of the revenue as expense to the FWEA scholarship (Norm Casey) fund on a third line. There needs to be a line item in the budget for scholarship income. Scholarship funds must be expended in the same fiscal year that they are earned (unless specific approval is granted by the Board otherwise).</t>
    </r>
  </si>
  <si>
    <t>{Click here to view the Association's Complete Policies and Procedures}</t>
  </si>
  <si>
    <t>Awards and recognition</t>
  </si>
  <si>
    <t>(PG) - Awards and recognition</t>
  </si>
  <si>
    <t>YP Award/Stipend</t>
  </si>
  <si>
    <t>(SG1) - YP Award/Stipend</t>
  </si>
  <si>
    <t>Stipend for conference/YP award</t>
  </si>
  <si>
    <t>This is enough for the established awards plus extra for the recognition awards that are always added, plus a contingency for new awards</t>
  </si>
  <si>
    <t>Awards Committee</t>
  </si>
  <si>
    <t>K. Kenty</t>
  </si>
  <si>
    <t>TBD</t>
  </si>
  <si>
    <t>Lisa Prieto</t>
  </si>
  <si>
    <t>CH2M HILL</t>
  </si>
  <si>
    <t>kkenty@ch2m.com</t>
  </si>
  <si>
    <t>YP Award</t>
  </si>
  <si>
    <t>York Award</t>
  </si>
  <si>
    <t>Safey Awards</t>
  </si>
  <si>
    <t>OPE Award (UMC Committed)</t>
  </si>
  <si>
    <t>Chris Ferraro</t>
  </si>
  <si>
    <t>York Award/Alternate</t>
  </si>
  <si>
    <t>Biosolids Awards</t>
  </si>
  <si>
    <t>Shanin Speas-Frost</t>
  </si>
  <si>
    <t>FDEP</t>
  </si>
  <si>
    <t>shanin.speasfrost@dep.state.fl.us</t>
  </si>
  <si>
    <t>Larry Johnson</t>
  </si>
  <si>
    <t>City of Callaway, FL</t>
  </si>
  <si>
    <t>ljohnson@cityofcallaway.com</t>
  </si>
  <si>
    <t>Doug Prentiss</t>
  </si>
  <si>
    <t>Susanna Littell</t>
  </si>
  <si>
    <t>Orange County Utilities</t>
  </si>
  <si>
    <t>susanna.littell@ocfl.net</t>
  </si>
  <si>
    <t>Julie Karleskint</t>
  </si>
  <si>
    <t>Hazen and Sawyer</t>
  </si>
  <si>
    <t>Gary Hammond</t>
  </si>
  <si>
    <t>Eco Sciences, LLC</t>
  </si>
  <si>
    <t>ecosciences@gmail.com</t>
  </si>
  <si>
    <t>Industrial Operator Award and Industrial Pre-treatment Award</t>
  </si>
  <si>
    <t>chris.ferraro@dep.state.fl.us</t>
  </si>
  <si>
    <t>Rebecca Oliva</t>
  </si>
  <si>
    <t>CDMSmith</t>
  </si>
  <si>
    <t>olivarm@cdmsmith.com</t>
  </si>
  <si>
    <t>Public Communications Committee</t>
  </si>
  <si>
    <t>Phelps Award</t>
  </si>
  <si>
    <t>Collections Committee</t>
  </si>
  <si>
    <t>OPEN</t>
  </si>
  <si>
    <t>TBD (Joe's no longer doing this)</t>
  </si>
  <si>
    <t>Lunch tickets for award winners (one per, for FWEA awards only, not WEF awards)</t>
  </si>
  <si>
    <t>(PG) - Lunch tickets for award winners (one per, for FWEA awards only, not WEF awards)</t>
  </si>
  <si>
    <t>Assumes $35 per ticket and 40 awardees.  This has never been included in this budget before.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</si>
</sst>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0\)"/>
    <numFmt numFmtId="165" formatCode="[&lt;=9999999]###\-####;\(###\)\ ###\-####"/>
  </numFmts>
  <fonts count="58" x14ac:knownFonts="1">
    <font>
      <sz val="10"/>
      <name val="Arial"/>
    </font>
    <font>
      <sz val="10"/>
      <name val="Arial"/>
      <family val="2"/>
    </font>
    <font>
      <sz val="14"/>
      <name val="Arial"/>
      <family val="2"/>
    </font>
    <font>
      <sz val="16"/>
      <name val="Arial"/>
      <family val="2"/>
    </font>
    <font>
      <sz val="16"/>
      <name val="Arial Narrow"/>
      <family val="2"/>
    </font>
    <font>
      <sz val="10"/>
      <name val="Arial Narrow"/>
      <family val="2"/>
    </font>
    <font>
      <sz val="14"/>
      <name val="Arial Narrow"/>
      <family val="2"/>
    </font>
    <font>
      <b/>
      <sz val="24"/>
      <name val="Arial Narrow"/>
      <family val="2"/>
    </font>
    <font>
      <b/>
      <sz val="16"/>
      <name val="Arial Narrow"/>
      <family val="2"/>
    </font>
    <font>
      <b/>
      <sz val="12"/>
      <name val="Arial Narrow"/>
      <family val="2"/>
    </font>
    <font>
      <b/>
      <sz val="14"/>
      <name val="Arial Narrow"/>
      <family val="2"/>
    </font>
    <font>
      <sz val="12"/>
      <color indexed="22"/>
      <name val="Arial Narrow"/>
      <family val="2"/>
    </font>
    <font>
      <sz val="10"/>
      <color indexed="22"/>
      <name val="Arial Narrow"/>
      <family val="2"/>
    </font>
    <font>
      <sz val="10"/>
      <color indexed="9"/>
      <name val="Arial Narrow"/>
      <family val="2"/>
    </font>
    <font>
      <sz val="10"/>
      <name val="Arial"/>
      <family val="2"/>
    </font>
    <font>
      <sz val="10"/>
      <color theme="0"/>
      <name val="Arial"/>
      <family val="2"/>
    </font>
    <font>
      <b/>
      <sz val="10"/>
      <name val="Arial"/>
      <family val="2"/>
    </font>
    <font>
      <sz val="22"/>
      <color theme="0"/>
      <name val="Arial"/>
      <family val="2"/>
    </font>
    <font>
      <b/>
      <sz val="8"/>
      <name val="Arial Narrow"/>
      <family val="2"/>
    </font>
    <font>
      <sz val="11"/>
      <name val="Arial Narrow"/>
      <family val="2"/>
    </font>
    <font>
      <b/>
      <sz val="6"/>
      <name val="Arial Narrow"/>
      <family val="2"/>
    </font>
    <font>
      <sz val="6"/>
      <name val="Arial Narrow"/>
      <family val="2"/>
    </font>
    <font>
      <b/>
      <sz val="9"/>
      <name val="Arial Narrow"/>
      <family val="2"/>
    </font>
    <font>
      <sz val="8"/>
      <name val="Arial Narrow"/>
      <family val="2"/>
    </font>
    <font>
      <sz val="10"/>
      <color theme="4"/>
      <name val="Arial Narrow"/>
      <family val="2"/>
    </font>
    <font>
      <b/>
      <sz val="10"/>
      <color rgb="FFFF0000"/>
      <name val="Arial Narrow"/>
      <family val="2"/>
    </font>
    <font>
      <u/>
      <sz val="10"/>
      <color theme="4"/>
      <name val="Arial Narrow"/>
      <family val="2"/>
    </font>
    <font>
      <b/>
      <sz val="7"/>
      <name val="Arial Narrow"/>
      <family val="2"/>
    </font>
    <font>
      <sz val="7"/>
      <name val="Arial Narrow"/>
      <family val="2"/>
    </font>
    <font>
      <i/>
      <sz val="7"/>
      <color indexed="22"/>
      <name val="Arial Narrow"/>
      <family val="2"/>
    </font>
    <font>
      <sz val="7"/>
      <name val="Arial"/>
      <family val="2"/>
    </font>
    <font>
      <b/>
      <u/>
      <sz val="9"/>
      <color indexed="81"/>
      <name val="Arial Narrow"/>
      <family val="2"/>
    </font>
    <font>
      <sz val="9"/>
      <color indexed="81"/>
      <name val="Arial Narrow"/>
      <family val="2"/>
    </font>
    <font>
      <b/>
      <u/>
      <sz val="10"/>
      <name val="Arial Narrow"/>
      <family val="2"/>
    </font>
    <font>
      <b/>
      <sz val="16"/>
      <color theme="4"/>
      <name val="Arial Narrow"/>
      <family val="2"/>
    </font>
    <font>
      <b/>
      <sz val="16"/>
      <color theme="3"/>
      <name val="Arial Narrow"/>
      <family val="2"/>
    </font>
    <font>
      <i/>
      <u/>
      <sz val="10"/>
      <color theme="7" tint="-0.249977111117893"/>
      <name val="Arial Narrow"/>
      <family val="2"/>
    </font>
    <font>
      <u/>
      <sz val="10"/>
      <color theme="7" tint="-0.249977111117893"/>
      <name val="Arial Narrow"/>
      <family val="2"/>
    </font>
    <font>
      <i/>
      <sz val="10"/>
      <color theme="7" tint="-0.249977111117893"/>
      <name val="Arial Narrow"/>
      <family val="2"/>
    </font>
    <font>
      <sz val="12"/>
      <color rgb="FF000000"/>
      <name val="Arial Narrow"/>
      <family val="2"/>
    </font>
    <font>
      <b/>
      <sz val="14"/>
      <color rgb="FFDBEEF4"/>
      <name val="Arial Narrow"/>
      <family val="2"/>
    </font>
    <font>
      <b/>
      <sz val="14"/>
      <color rgb="FFB7DEE8"/>
      <name val="Arial Narrow"/>
      <family val="2"/>
    </font>
    <font>
      <b/>
      <sz val="16"/>
      <color rgb="FFB7DEE8"/>
      <name val="Arial Narrow"/>
      <family val="2"/>
    </font>
    <font>
      <b/>
      <sz val="14"/>
      <color rgb="FFFFFFFF"/>
      <name val="Arial Narrow"/>
      <family val="2"/>
    </font>
    <font>
      <sz val="12"/>
      <color rgb="FFFFFFFF"/>
      <name val="Arial Narrow"/>
      <family val="2"/>
    </font>
    <font>
      <b/>
      <sz val="17"/>
      <color rgb="FFBFBFBF"/>
      <name val="Arial Narrow"/>
      <family val="2"/>
    </font>
    <font>
      <sz val="10"/>
      <color theme="0"/>
      <name val="Arial Narrow"/>
      <family val="2"/>
    </font>
    <font>
      <b/>
      <sz val="14"/>
      <color rgb="FFD9D9D9"/>
      <name val="Arial Narrow"/>
      <family val="2"/>
    </font>
    <font>
      <sz val="11"/>
      <color rgb="FF7F7F7F"/>
      <name val="Arial Narrow"/>
      <family val="2"/>
    </font>
    <font>
      <b/>
      <sz val="16"/>
      <name val="Arial"/>
      <family val="2"/>
    </font>
    <font>
      <sz val="8"/>
      <color theme="0"/>
      <name val="Arial Narrow"/>
      <family val="2"/>
    </font>
    <font>
      <b/>
      <sz val="10"/>
      <color theme="0"/>
      <name val="Arial"/>
      <family val="2"/>
    </font>
    <font>
      <u/>
      <sz val="10"/>
      <color theme="10"/>
      <name val="Arial"/>
      <family val="2"/>
    </font>
    <font>
      <b/>
      <u/>
      <sz val="10"/>
      <color theme="10"/>
      <name val="Arial"/>
      <family val="2"/>
    </font>
    <font>
      <sz val="10"/>
      <color theme="10"/>
      <name val="Arial"/>
      <family val="2"/>
    </font>
    <font>
      <b/>
      <sz val="10"/>
      <color theme="10"/>
      <name val="Arial"/>
      <family val="2"/>
    </font>
    <font>
      <b/>
      <sz val="10"/>
      <name val="Arial Narrow"/>
      <family val="2"/>
    </font>
    <font>
      <b/>
      <sz val="12"/>
      <color theme="0"/>
      <name val="Arial"/>
      <family val="2"/>
    </font>
  </fonts>
  <fills count="10">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rgb="FF4F81BD"/>
        <bgColor indexed="64"/>
      </patternFill>
    </fill>
    <fill>
      <patternFill patternType="solid">
        <fgColor rgb="FF95B3D7"/>
        <bgColor indexed="64"/>
      </patternFill>
    </fill>
    <fill>
      <patternFill patternType="solid">
        <fgColor rgb="FFD0D8E8"/>
        <bgColor indexed="64"/>
      </patternFill>
    </fill>
    <fill>
      <patternFill patternType="solid">
        <fgColor rgb="FFE9EDF4"/>
        <bgColor indexed="64"/>
      </patternFill>
    </fill>
    <fill>
      <patternFill patternType="solid">
        <fgColor theme="1"/>
        <bgColor indexed="64"/>
      </patternFill>
    </fill>
    <fill>
      <patternFill patternType="solid">
        <fgColor theme="3"/>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ck">
        <color indexed="64"/>
      </right>
      <top/>
      <bottom style="thin">
        <color indexed="64"/>
      </bottom>
      <diagonal/>
    </border>
    <border>
      <left/>
      <right/>
      <top style="thin">
        <color indexed="64"/>
      </top>
      <bottom style="thick">
        <color indexed="64"/>
      </bottom>
      <diagonal/>
    </border>
    <border>
      <left style="hair">
        <color indexed="64"/>
      </left>
      <right style="thick">
        <color indexed="64"/>
      </right>
      <top/>
      <bottom style="thin">
        <color indexed="64"/>
      </bottom>
      <diagonal/>
    </border>
    <border>
      <left style="hair">
        <color indexed="64"/>
      </left>
      <right style="thick">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bottom style="thin">
        <color indexed="64"/>
      </bottom>
      <diagonal/>
    </border>
    <border>
      <left/>
      <right style="thick">
        <color indexed="64"/>
      </right>
      <top/>
      <bottom/>
      <diagonal/>
    </border>
    <border>
      <left/>
      <right/>
      <top style="thin">
        <color indexed="64"/>
      </top>
      <bottom/>
      <diagonal/>
    </border>
    <border>
      <left style="thin">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diagonal/>
    </border>
    <border>
      <left style="medium">
        <color rgb="FFFFFFFF"/>
      </left>
      <right style="medium">
        <color rgb="FFFFFFFF"/>
      </right>
      <top style="thick">
        <color rgb="FFFFFFFF"/>
      </top>
      <bottom/>
      <diagonal/>
    </border>
    <border>
      <left style="medium">
        <color rgb="FFFFFFFF"/>
      </left>
      <right/>
      <top/>
      <bottom style="thick">
        <color rgb="FFFFFFFF"/>
      </bottom>
      <diagonal/>
    </border>
    <border>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top style="thick">
        <color rgb="FFFFFFFF"/>
      </top>
      <bottom/>
      <diagonal/>
    </border>
    <border>
      <left/>
      <right style="medium">
        <color rgb="FFFFFFFF"/>
      </right>
      <top style="thick">
        <color rgb="FFFFFFFF"/>
      </top>
      <bottom/>
      <diagonal/>
    </border>
    <border>
      <left style="medium">
        <color rgb="FFFFFFFF"/>
      </left>
      <right/>
      <top/>
      <bottom/>
      <diagonal/>
    </border>
    <border>
      <left/>
      <right style="medium">
        <color rgb="FFFFFFFF"/>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thick">
        <color rgb="FFFFFFFF"/>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s>
  <cellStyleXfs count="3">
    <xf numFmtId="0" fontId="0" fillId="0" borderId="0"/>
    <xf numFmtId="0" fontId="1" fillId="0" borderId="1" applyProtection="0"/>
    <xf numFmtId="0" fontId="52" fillId="0" borderId="0" applyNumberFormat="0" applyFill="0" applyBorder="0" applyAlignment="0" applyProtection="0"/>
  </cellStyleXfs>
  <cellXfs count="208">
    <xf numFmtId="0" fontId="0" fillId="0" borderId="0" xfId="0"/>
    <xf numFmtId="0" fontId="1" fillId="0" borderId="0" xfId="1" applyBorder="1"/>
    <xf numFmtId="0" fontId="2" fillId="0" borderId="0" xfId="1" applyFont="1" applyBorder="1" applyAlignment="1">
      <alignment horizontal="left" vertical="justify" textRotation="46" readingOrder="1"/>
    </xf>
    <xf numFmtId="0" fontId="2" fillId="0" borderId="0" xfId="1" applyFont="1" applyBorder="1" applyAlignment="1">
      <alignment vertical="justify" readingOrder="1"/>
    </xf>
    <xf numFmtId="0" fontId="3" fillId="0" borderId="0" xfId="1" applyFont="1" applyBorder="1" applyAlignment="1">
      <alignment horizontal="left" vertical="justify" textRotation="46" readingOrder="1"/>
    </xf>
    <xf numFmtId="0" fontId="3" fillId="0" borderId="0" xfId="1" applyFont="1" applyBorder="1" applyAlignment="1">
      <alignment vertical="justify" readingOrder="1"/>
    </xf>
    <xf numFmtId="0" fontId="2" fillId="0" borderId="0" xfId="1" applyFont="1" applyBorder="1"/>
    <xf numFmtId="0" fontId="1" fillId="0" borderId="1" xfId="1"/>
    <xf numFmtId="0" fontId="1" fillId="0" borderId="2" xfId="1" applyBorder="1"/>
    <xf numFmtId="0" fontId="5" fillId="0" borderId="0" xfId="1" applyFont="1" applyBorder="1"/>
    <xf numFmtId="0" fontId="6" fillId="0" borderId="0" xfId="1" applyFont="1" applyBorder="1" applyAlignment="1">
      <alignment vertical="justify" readingOrder="1"/>
    </xf>
    <xf numFmtId="0" fontId="4" fillId="0" borderId="0" xfId="1" applyFont="1" applyBorder="1" applyAlignment="1">
      <alignment vertical="justify" readingOrder="1"/>
    </xf>
    <xf numFmtId="0" fontId="6" fillId="0" borderId="0" xfId="1" applyFont="1" applyBorder="1"/>
    <xf numFmtId="0" fontId="7" fillId="0" borderId="0" xfId="1" applyFont="1" applyBorder="1" applyAlignment="1">
      <alignment horizontal="center" vertical="center"/>
    </xf>
    <xf numFmtId="0" fontId="5" fillId="0" borderId="0" xfId="1" applyFont="1" applyBorder="1" applyAlignment="1">
      <alignment vertical="center"/>
    </xf>
    <xf numFmtId="0" fontId="8" fillId="0" borderId="0" xfId="1" applyFont="1" applyBorder="1" applyAlignment="1">
      <alignment horizontal="center" vertical="center" wrapText="1"/>
    </xf>
    <xf numFmtId="0" fontId="4" fillId="0" borderId="0" xfId="1" applyFont="1" applyBorder="1" applyAlignment="1">
      <alignment vertical="center"/>
    </xf>
    <xf numFmtId="1" fontId="9" fillId="2" borderId="3" xfId="1" applyNumberFormat="1" applyFont="1" applyFill="1" applyBorder="1" applyAlignment="1">
      <alignment horizontal="center" vertical="center" textRotation="90" wrapText="1"/>
    </xf>
    <xf numFmtId="1" fontId="9" fillId="2" borderId="4" xfId="1" applyNumberFormat="1" applyFont="1" applyFill="1" applyBorder="1" applyAlignment="1">
      <alignment horizontal="center" vertical="center" textRotation="90" wrapText="1"/>
    </xf>
    <xf numFmtId="1" fontId="9" fillId="2" borderId="5" xfId="1" applyNumberFormat="1" applyFont="1" applyFill="1" applyBorder="1" applyAlignment="1">
      <alignment horizontal="center" vertical="center" textRotation="90" wrapText="1"/>
    </xf>
    <xf numFmtId="1" fontId="9" fillId="2" borderId="6" xfId="1" applyNumberFormat="1" applyFont="1" applyFill="1" applyBorder="1" applyAlignment="1">
      <alignment horizontal="center" vertical="center" textRotation="90" wrapText="1"/>
    </xf>
    <xf numFmtId="0" fontId="6" fillId="0" borderId="0" xfId="1" applyFont="1" applyBorder="1" applyAlignment="1">
      <alignment horizontal="left"/>
    </xf>
    <xf numFmtId="1" fontId="6" fillId="0" borderId="0" xfId="1" applyNumberFormat="1" applyFont="1" applyBorder="1" applyAlignment="1">
      <alignment horizontal="center" vertical="center"/>
    </xf>
    <xf numFmtId="0" fontId="6" fillId="0" borderId="0" xfId="1" applyFont="1" applyBorder="1" applyAlignment="1" applyProtection="1">
      <alignment horizontal="left" vertical="center" wrapText="1"/>
    </xf>
    <xf numFmtId="0" fontId="5" fillId="0" borderId="0" xfId="1" applyFont="1" applyBorder="1" applyAlignment="1" applyProtection="1">
      <alignment vertical="center"/>
    </xf>
    <xf numFmtId="0" fontId="1" fillId="0" borderId="0" xfId="1" applyBorder="1" applyProtection="1"/>
    <xf numFmtId="0" fontId="11" fillId="0" borderId="29"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2" fillId="0" borderId="22" xfId="0" applyFont="1" applyFill="1" applyBorder="1" applyAlignment="1">
      <alignment horizontal="center" vertical="center"/>
    </xf>
    <xf numFmtId="0" fontId="5" fillId="0" borderId="0" xfId="1" applyFont="1" applyBorder="1" applyProtection="1"/>
    <xf numFmtId="0" fontId="8" fillId="0" borderId="0" xfId="1" applyFont="1" applyBorder="1" applyAlignment="1" applyProtection="1">
      <alignment horizontal="right" vertical="center" wrapText="1"/>
    </xf>
    <xf numFmtId="164" fontId="6" fillId="0" borderId="0" xfId="1" applyNumberFormat="1" applyFont="1" applyBorder="1" applyAlignment="1" applyProtection="1">
      <alignment horizontal="center" vertical="center" wrapText="1"/>
    </xf>
    <xf numFmtId="15" fontId="13" fillId="0" borderId="0" xfId="1" applyNumberFormat="1" applyFont="1" applyBorder="1"/>
    <xf numFmtId="0" fontId="12" fillId="0" borderId="34" xfId="0" applyFont="1" applyFill="1" applyBorder="1" applyAlignment="1">
      <alignment horizontal="center" vertical="center"/>
    </xf>
    <xf numFmtId="1" fontId="9" fillId="2" borderId="36" xfId="1" applyNumberFormat="1" applyFont="1" applyFill="1" applyBorder="1" applyAlignment="1">
      <alignment horizontal="center" vertical="center" textRotation="90" wrapText="1"/>
    </xf>
    <xf numFmtId="0" fontId="1" fillId="0" borderId="40" xfId="1" applyBorder="1"/>
    <xf numFmtId="0" fontId="14" fillId="0" borderId="0" xfId="1" applyFont="1" applyBorder="1" applyAlignment="1">
      <alignment horizontal="left"/>
    </xf>
    <xf numFmtId="0" fontId="15" fillId="0" borderId="0" xfId="1" applyFont="1" applyBorder="1"/>
    <xf numFmtId="0" fontId="16" fillId="0" borderId="0" xfId="0" applyFont="1"/>
    <xf numFmtId="0" fontId="17" fillId="0" borderId="0" xfId="1" applyFont="1" applyBorder="1" applyAlignment="1">
      <alignment horizontal="left"/>
    </xf>
    <xf numFmtId="164" fontId="19" fillId="0" borderId="2" xfId="1" applyNumberFormat="1" applyFont="1" applyBorder="1" applyAlignment="1">
      <alignment horizontal="center" vertical="center" wrapText="1"/>
    </xf>
    <xf numFmtId="0" fontId="23" fillId="2" borderId="30" xfId="1" applyFont="1" applyFill="1" applyBorder="1" applyAlignment="1">
      <alignment horizontal="center" vertical="center" textRotation="90" wrapText="1"/>
    </xf>
    <xf numFmtId="0" fontId="23" fillId="2" borderId="31" xfId="1" applyFont="1" applyFill="1" applyBorder="1" applyAlignment="1">
      <alignment horizontal="center" vertical="center" textRotation="90" wrapText="1"/>
    </xf>
    <xf numFmtId="0" fontId="23" fillId="2" borderId="32" xfId="1" applyFont="1" applyFill="1" applyBorder="1" applyAlignment="1">
      <alignment horizontal="center" vertical="center" textRotation="90" wrapText="1"/>
    </xf>
    <xf numFmtId="0" fontId="23" fillId="2" borderId="33" xfId="1" applyFont="1" applyFill="1" applyBorder="1" applyAlignment="1">
      <alignment horizontal="center" vertical="center" textRotation="90" wrapText="1"/>
    </xf>
    <xf numFmtId="0" fontId="23" fillId="2" borderId="37" xfId="1" applyFont="1" applyFill="1" applyBorder="1" applyAlignment="1">
      <alignment horizontal="center" vertical="center" textRotation="90" wrapText="1"/>
    </xf>
    <xf numFmtId="0" fontId="27" fillId="3" borderId="51" xfId="1" applyFont="1" applyFill="1" applyBorder="1" applyAlignment="1">
      <alignment horizontal="center" vertical="center" wrapText="1"/>
    </xf>
    <xf numFmtId="0" fontId="27" fillId="3" borderId="8" xfId="1" applyFont="1" applyFill="1" applyBorder="1" applyAlignment="1">
      <alignment horizontal="center" vertical="center" wrapText="1"/>
    </xf>
    <xf numFmtId="42" fontId="29" fillId="0" borderId="1" xfId="1" applyNumberFormat="1" applyFont="1" applyBorder="1" applyAlignment="1" applyProtection="1">
      <alignment horizontal="center" vertical="center" wrapText="1"/>
      <protection locked="0"/>
    </xf>
    <xf numFmtId="1" fontId="28" fillId="0" borderId="9" xfId="1" applyNumberFormat="1" applyFont="1" applyBorder="1" applyAlignment="1" applyProtection="1">
      <alignment horizontal="center" vertical="center"/>
      <protection locked="0"/>
    </xf>
    <xf numFmtId="1" fontId="28" fillId="0" borderId="10" xfId="1" applyNumberFormat="1" applyFont="1" applyBorder="1" applyAlignment="1" applyProtection="1">
      <alignment horizontal="center" vertical="center"/>
      <protection locked="0"/>
    </xf>
    <xf numFmtId="1" fontId="28" fillId="0" borderId="38" xfId="1" applyNumberFormat="1" applyFont="1" applyBorder="1" applyAlignment="1" applyProtection="1">
      <alignment horizontal="center" vertical="center"/>
      <protection locked="0"/>
    </xf>
    <xf numFmtId="1" fontId="28" fillId="0" borderId="11" xfId="1" applyNumberFormat="1" applyFont="1" applyBorder="1" applyAlignment="1" applyProtection="1">
      <alignment horizontal="center" vertical="center"/>
      <protection locked="0"/>
    </xf>
    <xf numFmtId="1" fontId="28" fillId="0" borderId="23" xfId="1" applyNumberFormat="1" applyFont="1" applyBorder="1" applyAlignment="1" applyProtection="1">
      <alignment horizontal="center" vertical="center"/>
      <protection locked="0"/>
    </xf>
    <xf numFmtId="1" fontId="28" fillId="0" borderId="12" xfId="1" applyNumberFormat="1" applyFont="1" applyBorder="1" applyAlignment="1" applyProtection="1">
      <alignment horizontal="center" vertical="center"/>
      <protection locked="0"/>
    </xf>
    <xf numFmtId="0" fontId="30" fillId="0" borderId="50" xfId="1" applyFont="1" applyBorder="1" applyAlignment="1" applyProtection="1">
      <alignment horizontal="left" vertical="center"/>
      <protection locked="0"/>
    </xf>
    <xf numFmtId="42" fontId="29" fillId="0" borderId="13" xfId="1" applyNumberFormat="1" applyFont="1" applyBorder="1" applyAlignment="1" applyProtection="1">
      <alignment horizontal="center" vertical="center" wrapText="1"/>
      <protection locked="0"/>
    </xf>
    <xf numFmtId="1" fontId="28" fillId="0" borderId="14" xfId="1" applyNumberFormat="1" applyFont="1" applyBorder="1" applyAlignment="1" applyProtection="1">
      <alignment horizontal="center" vertical="center"/>
      <protection locked="0"/>
    </xf>
    <xf numFmtId="1" fontId="28" fillId="0" borderId="15" xfId="1" applyNumberFormat="1" applyFont="1" applyBorder="1" applyAlignment="1" applyProtection="1">
      <alignment horizontal="center" vertical="center"/>
      <protection locked="0"/>
    </xf>
    <xf numFmtId="1" fontId="28" fillId="0" borderId="39" xfId="1" applyNumberFormat="1" applyFont="1" applyBorder="1" applyAlignment="1" applyProtection="1">
      <alignment horizontal="center" vertical="center"/>
      <protection locked="0"/>
    </xf>
    <xf numFmtId="1" fontId="28" fillId="0" borderId="16" xfId="1" applyNumberFormat="1" applyFont="1" applyBorder="1" applyAlignment="1" applyProtection="1">
      <alignment horizontal="center" vertical="center"/>
      <protection locked="0"/>
    </xf>
    <xf numFmtId="1" fontId="28" fillId="0" borderId="35" xfId="1" applyNumberFormat="1" applyFont="1" applyBorder="1" applyAlignment="1" applyProtection="1">
      <alignment horizontal="center" vertical="center"/>
      <protection locked="0"/>
    </xf>
    <xf numFmtId="1" fontId="28" fillId="0" borderId="17" xfId="1" applyNumberFormat="1" applyFont="1" applyBorder="1" applyAlignment="1" applyProtection="1">
      <alignment horizontal="center" vertical="center"/>
      <protection locked="0"/>
    </xf>
    <xf numFmtId="0" fontId="30" fillId="0" borderId="49" xfId="1" applyFont="1" applyBorder="1" applyAlignment="1" applyProtection="1">
      <alignment horizontal="left" vertical="center"/>
      <protection locked="0"/>
    </xf>
    <xf numFmtId="42" fontId="18" fillId="0" borderId="53" xfId="1" applyNumberFormat="1" applyFont="1" applyBorder="1" applyAlignment="1">
      <alignment horizontal="center" vertical="center" wrapText="1"/>
    </xf>
    <xf numFmtId="42" fontId="18" fillId="0" borderId="7" xfId="1" applyNumberFormat="1" applyFont="1" applyBorder="1" applyAlignment="1">
      <alignment horizontal="center" vertical="center" wrapText="1"/>
    </xf>
    <xf numFmtId="42" fontId="18" fillId="0" borderId="1" xfId="1" applyNumberFormat="1" applyFont="1" applyBorder="1" applyAlignment="1">
      <alignment horizontal="center" vertical="center" wrapText="1"/>
    </xf>
    <xf numFmtId="42" fontId="18" fillId="0" borderId="27" xfId="1" applyNumberFormat="1" applyFont="1" applyBorder="1" applyAlignment="1">
      <alignment horizontal="center" vertical="center" wrapText="1"/>
    </xf>
    <xf numFmtId="17" fontId="23" fillId="0" borderId="7" xfId="1" applyNumberFormat="1" applyFont="1" applyBorder="1" applyAlignment="1">
      <alignment horizontal="right" vertical="center"/>
    </xf>
    <xf numFmtId="17" fontId="23" fillId="0" borderId="52" xfId="1" applyNumberFormat="1" applyFont="1" applyBorder="1" applyAlignment="1">
      <alignment horizontal="right" vertical="center"/>
    </xf>
    <xf numFmtId="42" fontId="18" fillId="0" borderId="8" xfId="1" applyNumberFormat="1" applyFont="1" applyBorder="1" applyAlignment="1">
      <alignment horizontal="center" vertical="center" wrapText="1"/>
    </xf>
    <xf numFmtId="42" fontId="18" fillId="0" borderId="18" xfId="1" applyNumberFormat="1" applyFont="1" applyBorder="1" applyAlignment="1">
      <alignment horizontal="center" vertical="center" wrapText="1"/>
    </xf>
    <xf numFmtId="0" fontId="33" fillId="0" borderId="0" xfId="1" applyFont="1" applyBorder="1" applyAlignment="1">
      <alignment horizontal="right"/>
    </xf>
    <xf numFmtId="0" fontId="33" fillId="0" borderId="0" xfId="1" applyFont="1" applyBorder="1" applyAlignment="1" applyProtection="1">
      <alignment horizontal="right"/>
    </xf>
    <xf numFmtId="164" fontId="19" fillId="0" borderId="2" xfId="1" applyNumberFormat="1" applyFont="1" applyBorder="1" applyAlignment="1" applyProtection="1">
      <alignment horizontal="center" vertical="center" wrapText="1"/>
    </xf>
    <xf numFmtId="0" fontId="23" fillId="0" borderId="0" xfId="1" applyFont="1" applyBorder="1" applyAlignment="1">
      <alignment horizontal="center" vertical="center"/>
    </xf>
    <xf numFmtId="0" fontId="39" fillId="6" borderId="65" xfId="0" applyFont="1" applyFill="1" applyBorder="1" applyAlignment="1" applyProtection="1">
      <alignment horizontal="left" vertical="center" wrapText="1" readingOrder="1"/>
    </xf>
    <xf numFmtId="0" fontId="40" fillId="4" borderId="58" xfId="0" applyFont="1" applyFill="1" applyBorder="1" applyAlignment="1" applyProtection="1">
      <alignment horizontal="center" vertical="center" wrapText="1" readingOrder="1"/>
    </xf>
    <xf numFmtId="0" fontId="42" fillId="0" borderId="0" xfId="0" applyFont="1" applyFill="1" applyBorder="1" applyAlignment="1" applyProtection="1">
      <alignment horizontal="center" vertical="center" wrapText="1" readingOrder="1"/>
    </xf>
    <xf numFmtId="0" fontId="43" fillId="5" borderId="68" xfId="0" applyFont="1" applyFill="1" applyBorder="1" applyAlignment="1" applyProtection="1">
      <alignment horizontal="center" vertical="center" wrapText="1" readingOrder="1"/>
    </xf>
    <xf numFmtId="0" fontId="39" fillId="7" borderId="70" xfId="0" applyFont="1" applyFill="1" applyBorder="1" applyAlignment="1" applyProtection="1">
      <alignment horizontal="left" vertical="center" wrapText="1" readingOrder="1"/>
    </xf>
    <xf numFmtId="0" fontId="39" fillId="6" borderId="70" xfId="0" applyFont="1" applyFill="1" applyBorder="1" applyAlignment="1" applyProtection="1">
      <alignment horizontal="left" vertical="center" wrapText="1" readingOrder="1"/>
    </xf>
    <xf numFmtId="0" fontId="5" fillId="0" borderId="0" xfId="0" applyFont="1" applyProtection="1"/>
    <xf numFmtId="0" fontId="5" fillId="0" borderId="0" xfId="0" applyFont="1" applyFill="1" applyBorder="1" applyProtection="1"/>
    <xf numFmtId="0" fontId="45" fillId="0" borderId="0" xfId="0" applyFont="1" applyFill="1" applyBorder="1" applyAlignment="1" applyProtection="1">
      <alignment horizontal="center" vertical="center" wrapText="1" readingOrder="1"/>
    </xf>
    <xf numFmtId="0" fontId="24" fillId="0" borderId="0" xfId="0" applyFont="1" applyProtection="1"/>
    <xf numFmtId="0" fontId="24" fillId="0" borderId="0" xfId="0" applyFont="1" applyFill="1" applyBorder="1" applyProtection="1"/>
    <xf numFmtId="0" fontId="16" fillId="0" borderId="22" xfId="1" applyFont="1" applyBorder="1" applyAlignment="1" applyProtection="1">
      <alignment horizontal="center" vertical="center" wrapText="1"/>
    </xf>
    <xf numFmtId="0" fontId="19" fillId="0" borderId="43" xfId="1" applyFont="1" applyBorder="1" applyAlignment="1" applyProtection="1">
      <alignment horizontal="left" vertical="center" wrapText="1"/>
      <protection locked="0"/>
    </xf>
    <xf numFmtId="0" fontId="19" fillId="0" borderId="43" xfId="1" applyFont="1" applyBorder="1" applyAlignment="1" applyProtection="1">
      <alignment vertical="center" wrapText="1"/>
      <protection locked="0"/>
    </xf>
    <xf numFmtId="0" fontId="1" fillId="0" borderId="52" xfId="0" applyFont="1" applyBorder="1" applyAlignment="1">
      <alignment horizontal="left" vertical="top" wrapText="1"/>
    </xf>
    <xf numFmtId="0" fontId="1" fillId="0" borderId="0" xfId="0" applyFont="1"/>
    <xf numFmtId="0" fontId="50" fillId="0" borderId="0" xfId="0" applyFont="1" applyProtection="1"/>
    <xf numFmtId="0" fontId="50" fillId="0" borderId="0" xfId="0" applyFont="1" applyFill="1" applyBorder="1" applyProtection="1"/>
    <xf numFmtId="0" fontId="1" fillId="0" borderId="0" xfId="0" applyFont="1" applyBorder="1" applyAlignment="1">
      <alignment horizontal="left" vertical="top" wrapText="1"/>
    </xf>
    <xf numFmtId="0" fontId="1" fillId="0" borderId="56" xfId="0" applyFont="1" applyBorder="1"/>
    <xf numFmtId="0" fontId="1" fillId="0" borderId="43" xfId="0" applyFont="1" applyBorder="1"/>
    <xf numFmtId="0" fontId="1" fillId="0" borderId="22" xfId="0" applyFont="1" applyBorder="1"/>
    <xf numFmtId="0" fontId="1" fillId="0" borderId="57" xfId="0" applyFont="1" applyBorder="1"/>
    <xf numFmtId="0" fontId="54" fillId="0" borderId="0" xfId="2" applyFont="1" applyBorder="1" applyAlignment="1">
      <alignment horizontal="left" vertical="top" wrapText="1"/>
    </xf>
    <xf numFmtId="0" fontId="24" fillId="0" borderId="0" xfId="0" applyFont="1" applyAlignment="1" applyProtection="1">
      <alignment horizontal="center"/>
    </xf>
    <xf numFmtId="0" fontId="1" fillId="0" borderId="0" xfId="0" applyFont="1" applyFill="1"/>
    <xf numFmtId="0" fontId="52" fillId="0" borderId="0" xfId="2" applyBorder="1" applyAlignment="1">
      <alignment horizontal="left" vertical="top" wrapText="1"/>
    </xf>
    <xf numFmtId="0" fontId="10" fillId="0" borderId="0" xfId="0" applyFont="1" applyAlignment="1">
      <alignment horizontal="center"/>
    </xf>
    <xf numFmtId="0" fontId="1" fillId="0" borderId="0" xfId="1" applyFont="1" applyBorder="1"/>
    <xf numFmtId="0" fontId="1" fillId="0" borderId="0" xfId="1" applyFont="1" applyBorder="1" applyAlignment="1">
      <alignment horizontal="center"/>
    </xf>
    <xf numFmtId="0" fontId="5" fillId="0" borderId="22" xfId="1" applyFont="1" applyBorder="1" applyAlignment="1" applyProtection="1">
      <alignment horizontal="left" vertical="center" wrapText="1"/>
    </xf>
    <xf numFmtId="0" fontId="5" fillId="0" borderId="23" xfId="1" applyFont="1" applyBorder="1" applyAlignment="1" applyProtection="1">
      <alignment horizontal="left" vertical="center" wrapText="1"/>
    </xf>
    <xf numFmtId="0" fontId="33" fillId="0" borderId="0" xfId="1" applyFont="1" applyBorder="1" applyAlignment="1" applyProtection="1">
      <alignment horizontal="center"/>
    </xf>
    <xf numFmtId="0" fontId="5" fillId="0" borderId="0" xfId="1" applyFont="1" applyBorder="1" applyAlignment="1" applyProtection="1">
      <alignment horizontal="left" vertical="center" wrapText="1"/>
    </xf>
    <xf numFmtId="0" fontId="1" fillId="0" borderId="0" xfId="1" applyFont="1" applyBorder="1" applyProtection="1"/>
    <xf numFmtId="0" fontId="56" fillId="3" borderId="26" xfId="1" applyFont="1" applyFill="1" applyBorder="1" applyAlignment="1">
      <alignment horizontal="center" vertical="center" wrapText="1"/>
    </xf>
    <xf numFmtId="0" fontId="56" fillId="3" borderId="7" xfId="1" applyFont="1" applyFill="1" applyBorder="1" applyAlignment="1">
      <alignment horizontal="center" vertical="center" wrapText="1"/>
    </xf>
    <xf numFmtId="0" fontId="56" fillId="3" borderId="8" xfId="1" applyFont="1" applyFill="1" applyBorder="1" applyAlignment="1">
      <alignment horizontal="center" vertical="center" wrapText="1"/>
    </xf>
    <xf numFmtId="0" fontId="56" fillId="3" borderId="19" xfId="1" applyFont="1" applyFill="1" applyBorder="1" applyAlignment="1">
      <alignment horizontal="center" vertical="center" wrapText="1"/>
    </xf>
    <xf numFmtId="0" fontId="5" fillId="0" borderId="24" xfId="1" applyFont="1" applyBorder="1" applyAlignment="1" applyProtection="1">
      <alignment horizontal="center" vertical="center"/>
    </xf>
    <xf numFmtId="0" fontId="5" fillId="0" borderId="27" xfId="1" applyFont="1" applyBorder="1" applyAlignment="1" applyProtection="1">
      <alignment horizontal="left" vertical="center"/>
      <protection locked="0"/>
    </xf>
    <xf numFmtId="0" fontId="5" fillId="0" borderId="1" xfId="1" applyFont="1" applyBorder="1" applyAlignment="1" applyProtection="1">
      <alignment horizontal="center" vertical="center"/>
      <protection locked="0"/>
    </xf>
    <xf numFmtId="165" fontId="5" fillId="0" borderId="1" xfId="1" applyNumberFormat="1" applyFont="1" applyBorder="1" applyAlignment="1" applyProtection="1">
      <alignment horizontal="center" vertical="center"/>
      <protection locked="0"/>
    </xf>
    <xf numFmtId="49" fontId="5" fillId="0" borderId="20" xfId="1" applyNumberFormat="1" applyFont="1" applyBorder="1" applyAlignment="1" applyProtection="1">
      <alignment horizontal="center" vertical="center" wrapText="1"/>
      <protection locked="0"/>
    </xf>
    <xf numFmtId="0" fontId="5" fillId="0" borderId="24" xfId="1" applyFont="1" applyBorder="1" applyAlignment="1" applyProtection="1">
      <alignment horizontal="center" vertical="center"/>
      <protection locked="0"/>
    </xf>
    <xf numFmtId="0" fontId="5" fillId="0" borderId="25" xfId="1" applyFont="1" applyBorder="1" applyAlignment="1" applyProtection="1">
      <alignment horizontal="center" vertical="center"/>
      <protection locked="0"/>
    </xf>
    <xf numFmtId="0" fontId="5" fillId="0" borderId="28" xfId="1" applyFont="1" applyBorder="1" applyAlignment="1" applyProtection="1">
      <alignment horizontal="left" vertical="center"/>
      <protection locked="0"/>
    </xf>
    <xf numFmtId="0" fontId="5" fillId="0" borderId="13" xfId="1" applyFont="1" applyBorder="1" applyAlignment="1" applyProtection="1">
      <alignment horizontal="center" vertical="center"/>
      <protection locked="0"/>
    </xf>
    <xf numFmtId="165" fontId="5" fillId="0" borderId="13" xfId="1" applyNumberFormat="1" applyFont="1" applyBorder="1" applyAlignment="1" applyProtection="1">
      <alignment horizontal="center" vertical="center"/>
      <protection locked="0"/>
    </xf>
    <xf numFmtId="49" fontId="5" fillId="0" borderId="21" xfId="1" applyNumberFormat="1" applyFont="1" applyBorder="1" applyAlignment="1" applyProtection="1">
      <alignment horizontal="center" vertical="center" wrapText="1"/>
      <protection locked="0"/>
    </xf>
    <xf numFmtId="0" fontId="1" fillId="0" borderId="1" xfId="1" applyFont="1" applyAlignment="1">
      <alignment horizontal="center"/>
    </xf>
    <xf numFmtId="0" fontId="1" fillId="0" borderId="1" xfId="1" applyFont="1"/>
    <xf numFmtId="0" fontId="51" fillId="0" borderId="0" xfId="1" applyFont="1" applyFill="1" applyBorder="1" applyAlignment="1">
      <alignment horizontal="center" vertical="center" wrapText="1"/>
    </xf>
    <xf numFmtId="0" fontId="52" fillId="0" borderId="0" xfId="2" applyAlignment="1">
      <alignment horizontal="center" vertical="center"/>
    </xf>
    <xf numFmtId="0" fontId="24" fillId="0" borderId="0" xfId="0" applyFont="1" applyFill="1" applyBorder="1" applyAlignment="1" applyProtection="1">
      <alignment horizontal="center"/>
    </xf>
    <xf numFmtId="0" fontId="5" fillId="0" borderId="75" xfId="0" applyFont="1" applyBorder="1" applyAlignment="1" applyProtection="1">
      <alignment horizontal="left"/>
      <protection locked="0"/>
    </xf>
    <xf numFmtId="0" fontId="5" fillId="0" borderId="76" xfId="0" applyFont="1" applyBorder="1" applyAlignment="1" applyProtection="1">
      <alignment horizontal="left"/>
      <protection locked="0"/>
    </xf>
    <xf numFmtId="0" fontId="5" fillId="0" borderId="73" xfId="0" applyFont="1" applyBorder="1" applyAlignment="1" applyProtection="1">
      <alignment horizontal="left"/>
      <protection locked="0"/>
    </xf>
    <xf numFmtId="0" fontId="5" fillId="0" borderId="74" xfId="0" applyFont="1" applyBorder="1" applyAlignment="1" applyProtection="1">
      <alignment horizontal="left"/>
      <protection locked="0"/>
    </xf>
    <xf numFmtId="0" fontId="5" fillId="0" borderId="77" xfId="0" applyFont="1" applyBorder="1" applyAlignment="1" applyProtection="1">
      <alignment horizontal="left"/>
      <protection locked="0"/>
    </xf>
    <xf numFmtId="0" fontId="5" fillId="0" borderId="78" xfId="0" applyFont="1" applyBorder="1" applyAlignment="1" applyProtection="1">
      <alignment horizontal="left"/>
      <protection locked="0"/>
    </xf>
    <xf numFmtId="0" fontId="47" fillId="5" borderId="0" xfId="0" applyFont="1" applyFill="1" applyBorder="1" applyAlignment="1" applyProtection="1">
      <alignment horizontal="center" vertical="center" wrapText="1" readingOrder="1"/>
    </xf>
    <xf numFmtId="0" fontId="47" fillId="5" borderId="69" xfId="0" applyFont="1" applyFill="1" applyBorder="1" applyAlignment="1" applyProtection="1">
      <alignment horizontal="center" vertical="center" wrapText="1" readingOrder="1"/>
    </xf>
    <xf numFmtId="0" fontId="48" fillId="6" borderId="62" xfId="0" applyFont="1" applyFill="1" applyBorder="1" applyAlignment="1" applyProtection="1">
      <alignment horizontal="center" vertical="center" textRotation="90" wrapText="1" readingOrder="1"/>
    </xf>
    <xf numFmtId="0" fontId="48" fillId="6" borderId="61" xfId="0" applyFont="1" applyFill="1" applyBorder="1" applyAlignment="1" applyProtection="1">
      <alignment horizontal="center" vertical="center" textRotation="90" wrapText="1" readingOrder="1"/>
    </xf>
    <xf numFmtId="0" fontId="45" fillId="4" borderId="59" xfId="0" applyFont="1" applyFill="1" applyBorder="1" applyAlignment="1" applyProtection="1">
      <alignment horizontal="center" vertical="center" wrapText="1" readingOrder="1"/>
    </xf>
    <xf numFmtId="0" fontId="45" fillId="4" borderId="72" xfId="0" applyFont="1" applyFill="1" applyBorder="1" applyAlignment="1" applyProtection="1">
      <alignment horizontal="center" vertical="center" wrapText="1" readingOrder="1"/>
    </xf>
    <xf numFmtId="0" fontId="45" fillId="4" borderId="60" xfId="0" applyFont="1" applyFill="1" applyBorder="1" applyAlignment="1" applyProtection="1">
      <alignment horizontal="center" vertical="center" wrapText="1" readingOrder="1"/>
    </xf>
    <xf numFmtId="0" fontId="45" fillId="4" borderId="66" xfId="0" applyFont="1" applyFill="1" applyBorder="1" applyAlignment="1" applyProtection="1">
      <alignment horizontal="center" vertical="center" wrapText="1" readingOrder="1"/>
    </xf>
    <xf numFmtId="0" fontId="45" fillId="4" borderId="67" xfId="0" applyFont="1" applyFill="1" applyBorder="1" applyAlignment="1" applyProtection="1">
      <alignment horizontal="center" vertical="center" wrapText="1" readingOrder="1"/>
    </xf>
    <xf numFmtId="0" fontId="45" fillId="4" borderId="68" xfId="0" applyFont="1" applyFill="1" applyBorder="1" applyAlignment="1" applyProtection="1">
      <alignment horizontal="center" vertical="center" wrapText="1" readingOrder="1"/>
    </xf>
    <xf numFmtId="0" fontId="45" fillId="4" borderId="69" xfId="0" applyFont="1" applyFill="1" applyBorder="1" applyAlignment="1" applyProtection="1">
      <alignment horizontal="center" vertical="center" wrapText="1" readingOrder="1"/>
    </xf>
    <xf numFmtId="0" fontId="45" fillId="4" borderId="63" xfId="0" applyFont="1" applyFill="1" applyBorder="1" applyAlignment="1" applyProtection="1">
      <alignment horizontal="center" vertical="center" wrapText="1" readingOrder="1"/>
    </xf>
    <xf numFmtId="0" fontId="45" fillId="4" borderId="64" xfId="0" applyFont="1" applyFill="1" applyBorder="1" applyAlignment="1" applyProtection="1">
      <alignment horizontal="center" vertical="center" wrapText="1" readingOrder="1"/>
    </xf>
    <xf numFmtId="0" fontId="41" fillId="4" borderId="62" xfId="0" applyFont="1" applyFill="1" applyBorder="1" applyAlignment="1" applyProtection="1">
      <alignment horizontal="center" vertical="center" wrapText="1" readingOrder="1"/>
    </xf>
    <xf numFmtId="0" fontId="41" fillId="4" borderId="61" xfId="0" applyFont="1" applyFill="1" applyBorder="1" applyAlignment="1" applyProtection="1">
      <alignment horizontal="center" vertical="center" wrapText="1" readingOrder="1"/>
    </xf>
    <xf numFmtId="0" fontId="46" fillId="0" borderId="0" xfId="0" applyFont="1" applyAlignment="1" applyProtection="1">
      <alignment horizontal="center" vertical="top"/>
    </xf>
    <xf numFmtId="0" fontId="44" fillId="5" borderId="68" xfId="0" applyFont="1" applyFill="1" applyBorder="1" applyAlignment="1" applyProtection="1">
      <alignment horizontal="center" vertical="center" wrapText="1" readingOrder="1"/>
    </xf>
    <xf numFmtId="0" fontId="44" fillId="5" borderId="63" xfId="0" applyFont="1" applyFill="1" applyBorder="1" applyAlignment="1" applyProtection="1">
      <alignment horizontal="center" vertical="center" wrapText="1" readingOrder="1"/>
    </xf>
    <xf numFmtId="0" fontId="48" fillId="6" borderId="71" xfId="0" applyFont="1" applyFill="1" applyBorder="1" applyAlignment="1" applyProtection="1">
      <alignment horizontal="center" vertical="center" textRotation="90" wrapText="1" readingOrder="1"/>
    </xf>
    <xf numFmtId="0" fontId="49" fillId="0" borderId="42" xfId="0" applyFont="1" applyBorder="1" applyAlignment="1" applyProtection="1">
      <alignment horizontal="center" vertical="center"/>
    </xf>
    <xf numFmtId="0" fontId="49" fillId="0" borderId="0" xfId="0" applyFont="1" applyBorder="1" applyAlignment="1" applyProtection="1">
      <alignment horizontal="center" vertical="center"/>
    </xf>
    <xf numFmtId="0" fontId="16" fillId="0" borderId="0"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0" fillId="0" borderId="0" xfId="0" applyFont="1" applyAlignment="1">
      <alignment horizontal="center"/>
    </xf>
    <xf numFmtId="0" fontId="51" fillId="8" borderId="54" xfId="0" applyFont="1" applyFill="1" applyBorder="1"/>
    <xf numFmtId="0" fontId="51" fillId="8" borderId="42" xfId="0" applyFont="1" applyFill="1" applyBorder="1"/>
    <xf numFmtId="0" fontId="51" fillId="8" borderId="55" xfId="0" applyFont="1" applyFill="1" applyBorder="1"/>
    <xf numFmtId="0" fontId="28" fillId="0" borderId="25" xfId="1" applyFont="1" applyBorder="1" applyAlignment="1" applyProtection="1">
      <alignment horizontal="left" vertical="center"/>
      <protection locked="0"/>
    </xf>
    <xf numFmtId="0" fontId="28" fillId="0" borderId="13" xfId="1" applyFont="1" applyBorder="1" applyAlignment="1" applyProtection="1">
      <alignment horizontal="left" vertical="center"/>
      <protection locked="0"/>
    </xf>
    <xf numFmtId="0" fontId="28" fillId="0" borderId="24" xfId="1" applyFont="1" applyBorder="1" applyAlignment="1" applyProtection="1">
      <alignment horizontal="left" vertical="center"/>
      <protection locked="0"/>
    </xf>
    <xf numFmtId="0" fontId="28" fillId="0" borderId="1" xfId="1" applyFont="1" applyBorder="1" applyAlignment="1" applyProtection="1">
      <alignment horizontal="left" vertical="center"/>
      <protection locked="0"/>
    </xf>
    <xf numFmtId="0" fontId="20" fillId="2" borderId="45"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46" xfId="0" applyFont="1" applyBorder="1" applyAlignment="1">
      <alignment vertical="center"/>
    </xf>
    <xf numFmtId="0" fontId="21" fillId="0" borderId="47" xfId="0" applyFont="1" applyBorder="1" applyAlignment="1">
      <alignment vertical="center"/>
    </xf>
    <xf numFmtId="0" fontId="19" fillId="0" borderId="23" xfId="1" applyFont="1" applyBorder="1" applyAlignment="1" applyProtection="1">
      <alignment horizontal="left" wrapText="1"/>
      <protection locked="0"/>
    </xf>
    <xf numFmtId="0" fontId="22" fillId="2" borderId="24"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7" fillId="3" borderId="48" xfId="1" applyFont="1" applyFill="1" applyBorder="1" applyAlignment="1">
      <alignment horizontal="center" vertical="center" wrapText="1"/>
    </xf>
    <xf numFmtId="0" fontId="27" fillId="3" borderId="7"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1" fillId="0" borderId="23" xfId="0" applyFont="1" applyBorder="1"/>
    <xf numFmtId="0" fontId="1" fillId="0" borderId="44" xfId="0" applyFont="1" applyBorder="1"/>
    <xf numFmtId="0" fontId="22" fillId="2" borderId="2" xfId="1" applyFont="1" applyFill="1" applyBorder="1" applyAlignment="1">
      <alignment horizontal="center" vertical="center" wrapText="1"/>
    </xf>
    <xf numFmtId="0" fontId="22" fillId="2" borderId="44" xfId="1" applyFont="1" applyFill="1" applyBorder="1" applyAlignment="1">
      <alignment horizontal="center" vertical="center" wrapText="1"/>
    </xf>
    <xf numFmtId="0" fontId="24" fillId="0" borderId="0" xfId="1" applyFont="1" applyBorder="1" applyAlignment="1">
      <alignment horizontal="left" vertical="top" wrapText="1"/>
    </xf>
    <xf numFmtId="0" fontId="24" fillId="0" borderId="0" xfId="1" applyFont="1" applyBorder="1" applyAlignment="1">
      <alignment horizontal="left" vertical="top"/>
    </xf>
    <xf numFmtId="0" fontId="24" fillId="0" borderId="41" xfId="1" applyFont="1" applyBorder="1" applyAlignment="1">
      <alignment horizontal="left" vertical="top"/>
    </xf>
    <xf numFmtId="0" fontId="19" fillId="0" borderId="22" xfId="1" applyFont="1" applyBorder="1" applyAlignment="1" applyProtection="1">
      <alignment horizontal="left" wrapText="1"/>
      <protection locked="0"/>
    </xf>
    <xf numFmtId="0" fontId="18" fillId="0" borderId="22" xfId="1" applyFont="1" applyBorder="1" applyAlignment="1" applyProtection="1">
      <alignment horizontal="center" vertical="center" wrapText="1"/>
    </xf>
    <xf numFmtId="0" fontId="18" fillId="0" borderId="42" xfId="1" applyFont="1" applyBorder="1" applyAlignment="1" applyProtection="1">
      <alignment horizontal="center" vertical="center" wrapText="1"/>
    </xf>
    <xf numFmtId="0" fontId="19" fillId="0" borderId="43" xfId="1" applyFont="1" applyBorder="1" applyAlignment="1" applyProtection="1">
      <alignment horizontal="left" vertical="center" wrapText="1"/>
    </xf>
    <xf numFmtId="0" fontId="19" fillId="0" borderId="22" xfId="1" applyFont="1" applyBorder="1" applyAlignment="1" applyProtection="1">
      <alignment horizontal="left" vertical="center" wrapText="1"/>
    </xf>
    <xf numFmtId="0" fontId="19" fillId="0" borderId="23" xfId="1" applyFont="1" applyBorder="1" applyAlignment="1" applyProtection="1">
      <alignment horizontal="left" vertical="center" wrapText="1"/>
    </xf>
    <xf numFmtId="0" fontId="35" fillId="0" borderId="0" xfId="1" applyFont="1" applyBorder="1" applyAlignment="1">
      <alignment horizontal="center" vertical="top"/>
    </xf>
    <xf numFmtId="0" fontId="19" fillId="0" borderId="22" xfId="1" applyFont="1" applyBorder="1" applyAlignment="1" applyProtection="1">
      <alignment horizontal="left" wrapText="1"/>
    </xf>
    <xf numFmtId="0" fontId="18" fillId="0" borderId="22" xfId="1" applyFont="1" applyBorder="1" applyAlignment="1">
      <alignment horizontal="center" vertical="center" wrapText="1"/>
    </xf>
    <xf numFmtId="0" fontId="19" fillId="0" borderId="23" xfId="1" applyFont="1" applyBorder="1" applyAlignment="1" applyProtection="1">
      <alignment horizontal="left" wrapText="1"/>
    </xf>
    <xf numFmtId="0" fontId="18" fillId="0" borderId="42" xfId="1" applyFont="1" applyBorder="1" applyAlignment="1">
      <alignment horizontal="center" vertical="center" wrapText="1"/>
    </xf>
    <xf numFmtId="0" fontId="34" fillId="0" borderId="0" xfId="1" applyFont="1" applyBorder="1" applyAlignment="1">
      <alignment horizontal="center" vertical="top"/>
    </xf>
    <xf numFmtId="0" fontId="33" fillId="0" borderId="0" xfId="1" applyFont="1" applyBorder="1" applyAlignment="1">
      <alignment horizontal="right"/>
    </xf>
    <xf numFmtId="0" fontId="57" fillId="9" borderId="79" xfId="1" applyFont="1" applyFill="1" applyBorder="1" applyAlignment="1">
      <alignment horizontal="center" vertical="center" wrapText="1"/>
    </xf>
    <xf numFmtId="0" fontId="57" fillId="9" borderId="80" xfId="1" applyFont="1" applyFill="1" applyBorder="1" applyAlignment="1">
      <alignment horizontal="center" vertical="center" wrapText="1"/>
    </xf>
    <xf numFmtId="0" fontId="57" fillId="9" borderId="81" xfId="1" applyFont="1" applyFill="1" applyBorder="1" applyAlignment="1">
      <alignment horizontal="center" vertical="center" wrapText="1"/>
    </xf>
    <xf numFmtId="0" fontId="57" fillId="9" borderId="82" xfId="1" applyFont="1" applyFill="1" applyBorder="1" applyAlignment="1">
      <alignment horizontal="center" vertical="center" wrapText="1"/>
    </xf>
    <xf numFmtId="0" fontId="57" fillId="9" borderId="0" xfId="1" applyFont="1" applyFill="1" applyBorder="1" applyAlignment="1">
      <alignment horizontal="center" vertical="center" wrapText="1"/>
    </xf>
    <xf numFmtId="0" fontId="57" fillId="9" borderId="83" xfId="1" applyFont="1" applyFill="1" applyBorder="1" applyAlignment="1">
      <alignment horizontal="center" vertical="center" wrapText="1"/>
    </xf>
    <xf numFmtId="0" fontId="57" fillId="9" borderId="84" xfId="1" applyFont="1" applyFill="1" applyBorder="1" applyAlignment="1">
      <alignment horizontal="center" vertical="center" wrapText="1"/>
    </xf>
    <xf numFmtId="0" fontId="57" fillId="9" borderId="85" xfId="1" applyFont="1" applyFill="1" applyBorder="1" applyAlignment="1">
      <alignment horizontal="center" vertical="center" wrapText="1"/>
    </xf>
    <xf numFmtId="0" fontId="57" fillId="9" borderId="86" xfId="1" applyFont="1" applyFill="1" applyBorder="1" applyAlignment="1">
      <alignment horizontal="center" vertical="center" wrapText="1"/>
    </xf>
    <xf numFmtId="17" fontId="29" fillId="0" borderId="1" xfId="1" applyNumberFormat="1" applyFont="1" applyBorder="1" applyAlignment="1" applyProtection="1">
      <alignment horizontal="center" vertical="center" wrapText="1"/>
      <protection locked="0"/>
    </xf>
  </cellXfs>
  <cellStyles count="3">
    <cellStyle name="Hyperlink" xfId="2" builtinId="8"/>
    <cellStyle name="Normal" xfId="0" builtinId="0"/>
    <cellStyle name="Normal_Attachment C-1" xfId="1"/>
  </cellStyles>
  <dxfs count="29">
    <dxf>
      <font>
        <b val="0"/>
        <i val="0"/>
        <condense val="0"/>
        <extend val="0"/>
        <color indexed="8"/>
      </font>
    </dxf>
    <dxf>
      <font>
        <b val="0"/>
        <i val="0"/>
        <condense val="0"/>
        <extend val="0"/>
        <color indexed="8"/>
      </font>
    </dxf>
    <dxf>
      <font>
        <b val="0"/>
        <i val="0"/>
        <condense val="0"/>
        <extend val="0"/>
        <color indexed="8"/>
      </font>
    </dxf>
    <dxf>
      <font>
        <b/>
        <i val="0"/>
        <color rgb="FFFF0000"/>
      </font>
      <fill>
        <patternFill>
          <bgColor rgb="FFFFFF00"/>
        </patternFill>
      </fill>
    </dxf>
    <dxf>
      <fill>
        <patternFill>
          <bgColor indexed="22"/>
        </patternFill>
      </fill>
    </dxf>
    <dxf>
      <fill>
        <patternFill>
          <bgColor indexed="43"/>
        </patternFill>
      </fill>
    </dxf>
    <dxf>
      <font>
        <b/>
        <i val="0"/>
        <condense val="0"/>
        <extend val="0"/>
        <color indexed="10"/>
      </font>
      <fill>
        <patternFill patternType="solid">
          <bgColor rgb="FFFFFF00"/>
        </patternFill>
      </fill>
    </dxf>
    <dxf>
      <font>
        <b/>
        <i val="0"/>
        <color rgb="FFFF0000"/>
      </font>
      <fill>
        <patternFill>
          <bgColor rgb="FFFFFF00"/>
        </patternFill>
      </fill>
    </dxf>
    <dxf>
      <font>
        <b val="0"/>
        <i val="0"/>
        <condense val="0"/>
        <extend val="0"/>
        <color indexed="8"/>
      </font>
    </dxf>
    <dxf>
      <font>
        <b/>
        <i val="0"/>
        <color rgb="FFFF0000"/>
      </font>
      <fill>
        <patternFill>
          <bgColor rgb="FFFFFF00"/>
        </patternFill>
      </fill>
    </dxf>
    <dxf>
      <fill>
        <patternFill>
          <bgColor indexed="22"/>
        </patternFill>
      </fill>
    </dxf>
    <dxf>
      <fill>
        <patternFill>
          <bgColor indexed="43"/>
        </patternFill>
      </fill>
    </dxf>
    <dxf>
      <font>
        <b/>
        <i val="0"/>
        <condense val="0"/>
        <extend val="0"/>
        <color indexed="10"/>
      </font>
      <fill>
        <patternFill patternType="solid">
          <bgColor rgb="FFFFFF00"/>
        </patternFill>
      </fill>
    </dxf>
    <dxf>
      <font>
        <b/>
        <i val="0"/>
        <color rgb="FFFF0000"/>
      </font>
      <fill>
        <patternFill>
          <bgColor rgb="FFFFFF00"/>
        </patternFill>
      </fill>
    </dxf>
    <dxf>
      <font>
        <b val="0"/>
        <i val="0"/>
        <condense val="0"/>
        <extend val="0"/>
        <color indexed="8"/>
      </font>
    </dxf>
    <dxf>
      <font>
        <b/>
        <i val="0"/>
        <color rgb="FFFF0000"/>
      </font>
      <fill>
        <patternFill>
          <bgColor rgb="FFFFFF00"/>
        </patternFill>
      </fill>
    </dxf>
    <dxf>
      <fill>
        <patternFill>
          <bgColor indexed="22"/>
        </patternFill>
      </fill>
    </dxf>
    <dxf>
      <fill>
        <patternFill>
          <bgColor indexed="43"/>
        </patternFill>
      </fill>
    </dxf>
    <dxf>
      <font>
        <b/>
        <i val="0"/>
        <condense val="0"/>
        <extend val="0"/>
        <color indexed="10"/>
      </font>
      <fill>
        <patternFill patternType="solid">
          <bgColor rgb="FFFFFF00"/>
        </patternFill>
      </fill>
    </dxf>
    <dxf>
      <font>
        <b/>
        <i val="0"/>
        <color rgb="FFFF0000"/>
      </font>
      <fill>
        <patternFill>
          <bgColor rgb="FFFFFF00"/>
        </patternFill>
      </fill>
    </dxf>
    <dxf>
      <font>
        <b val="0"/>
        <i val="0"/>
        <condense val="0"/>
        <extend val="0"/>
        <color indexed="8"/>
      </font>
    </dxf>
    <dxf>
      <fill>
        <patternFill>
          <bgColor rgb="FFC0C0C0"/>
        </patternFill>
      </fill>
    </dxf>
    <dxf>
      <fill>
        <patternFill>
          <bgColor rgb="FFFFFF99"/>
        </patternFill>
      </fill>
    </dxf>
    <dxf>
      <fill>
        <patternFill>
          <bgColor rgb="FFC0C0C0"/>
        </patternFill>
      </fill>
    </dxf>
    <dxf>
      <fill>
        <patternFill>
          <bgColor rgb="FFFFFF99"/>
        </patternFill>
      </fill>
    </dxf>
    <dxf>
      <fill>
        <patternFill>
          <bgColor rgb="FFC0C0C0"/>
        </patternFill>
      </fill>
    </dxf>
    <dxf>
      <fill>
        <patternFill>
          <bgColor rgb="FFFFFF99"/>
        </patternFill>
      </fill>
    </dxf>
    <dxf>
      <fill>
        <patternFill>
          <bgColor rgb="FFC0C0C0"/>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hyperlink" Target="http://www.fwea.org/training_continuing_educatio.php" TargetMode="External"/><Relationship Id="rId2" Type="http://schemas.openxmlformats.org/officeDocument/2006/relationships/hyperlink" Target="http://www.fwea.org/seminars_committee.php" TargetMode="External"/><Relationship Id="rId1" Type="http://schemas.openxmlformats.org/officeDocument/2006/relationships/hyperlink" Target="#'Strategic Alignment'!A1"/><Relationship Id="rId4" Type="http://schemas.openxmlformats.org/officeDocument/2006/relationships/hyperlink" Target="mailto:admin@fwea.org"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fwea.org/training_continuing_educatio.php" TargetMode="External"/><Relationship Id="rId2" Type="http://schemas.openxmlformats.org/officeDocument/2006/relationships/hyperlink" Target="http://www.fwea.org/seminars_committee.php" TargetMode="External"/><Relationship Id="rId1" Type="http://schemas.openxmlformats.org/officeDocument/2006/relationships/hyperlink" Target="#'Strategic Alignment'!A1"/><Relationship Id="rId4" Type="http://schemas.openxmlformats.org/officeDocument/2006/relationships/hyperlink" Target="mailto:admin@fwea.org"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fwea.org/training_continuing_educatio.php" TargetMode="External"/><Relationship Id="rId2" Type="http://schemas.openxmlformats.org/officeDocument/2006/relationships/hyperlink" Target="http://www.fwea.org/seminars_committee.php" TargetMode="External"/><Relationship Id="rId1" Type="http://schemas.openxmlformats.org/officeDocument/2006/relationships/hyperlink" Target="#'Strategic Alignment'!A1"/><Relationship Id="rId4" Type="http://schemas.openxmlformats.org/officeDocument/2006/relationships/hyperlink" Target="mailto:admin@fwea.org" TargetMode="External"/></Relationships>
</file>

<file path=xl/drawings/drawing1.xml><?xml version="1.0" encoding="utf-8"?>
<xdr:wsDr xmlns:xdr="http://schemas.openxmlformats.org/drawingml/2006/spreadsheetDrawing" xmlns:a="http://schemas.openxmlformats.org/drawingml/2006/main">
  <xdr:twoCellAnchor>
    <xdr:from>
      <xdr:col>5</xdr:col>
      <xdr:colOff>28575</xdr:colOff>
      <xdr:row>5</xdr:row>
      <xdr:rowOff>276225</xdr:rowOff>
    </xdr:from>
    <xdr:to>
      <xdr:col>5</xdr:col>
      <xdr:colOff>161925</xdr:colOff>
      <xdr:row>13</xdr:row>
      <xdr:rowOff>19050</xdr:rowOff>
    </xdr:to>
    <xdr:sp macro="" textlink="">
      <xdr:nvSpPr>
        <xdr:cNvPr id="2" name="Right Brace 1"/>
        <xdr:cNvSpPr/>
      </xdr:nvSpPr>
      <xdr:spPr>
        <a:xfrm>
          <a:off x="6419850" y="1828800"/>
          <a:ext cx="133350" cy="1638300"/>
        </a:xfrm>
        <a:prstGeom prst="rightBrace">
          <a:avLst>
            <a:gd name="adj1" fmla="val 46568"/>
            <a:gd name="adj2" fmla="val 49419"/>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28575</xdr:colOff>
      <xdr:row>14</xdr:row>
      <xdr:rowOff>0</xdr:rowOff>
    </xdr:from>
    <xdr:to>
      <xdr:col>5</xdr:col>
      <xdr:colOff>161925</xdr:colOff>
      <xdr:row>20</xdr:row>
      <xdr:rowOff>0</xdr:rowOff>
    </xdr:to>
    <xdr:sp macro="" textlink="">
      <xdr:nvSpPr>
        <xdr:cNvPr id="3" name="Right Brace 2"/>
        <xdr:cNvSpPr/>
      </xdr:nvSpPr>
      <xdr:spPr>
        <a:xfrm>
          <a:off x="6419850" y="3676650"/>
          <a:ext cx="133350" cy="1371600"/>
        </a:xfrm>
        <a:prstGeom prst="rightBrace">
          <a:avLst>
            <a:gd name="adj1" fmla="val 46568"/>
            <a:gd name="adj2" fmla="val 49419"/>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28575</xdr:colOff>
      <xdr:row>20</xdr:row>
      <xdr:rowOff>219075</xdr:rowOff>
    </xdr:from>
    <xdr:to>
      <xdr:col>5</xdr:col>
      <xdr:colOff>161925</xdr:colOff>
      <xdr:row>27</xdr:row>
      <xdr:rowOff>219075</xdr:rowOff>
    </xdr:to>
    <xdr:sp macro="" textlink="">
      <xdr:nvSpPr>
        <xdr:cNvPr id="4" name="Right Brace 3"/>
        <xdr:cNvSpPr/>
      </xdr:nvSpPr>
      <xdr:spPr>
        <a:xfrm>
          <a:off x="6419850" y="5267325"/>
          <a:ext cx="133350" cy="1600200"/>
        </a:xfrm>
        <a:prstGeom prst="rightBrace">
          <a:avLst>
            <a:gd name="adj1" fmla="val 46568"/>
            <a:gd name="adj2" fmla="val 49419"/>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28575</xdr:colOff>
      <xdr:row>29</xdr:row>
      <xdr:rowOff>0</xdr:rowOff>
    </xdr:from>
    <xdr:to>
      <xdr:col>5</xdr:col>
      <xdr:colOff>161925</xdr:colOff>
      <xdr:row>35</xdr:row>
      <xdr:rowOff>0</xdr:rowOff>
    </xdr:to>
    <xdr:sp macro="" textlink="">
      <xdr:nvSpPr>
        <xdr:cNvPr id="5" name="Right Brace 4"/>
        <xdr:cNvSpPr/>
      </xdr:nvSpPr>
      <xdr:spPr>
        <a:xfrm>
          <a:off x="6419850" y="7105650"/>
          <a:ext cx="133350" cy="1371600"/>
        </a:xfrm>
        <a:prstGeom prst="rightBrace">
          <a:avLst>
            <a:gd name="adj1" fmla="val 46568"/>
            <a:gd name="adj2" fmla="val 49419"/>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9</xdr:row>
      <xdr:rowOff>19050</xdr:rowOff>
    </xdr:from>
    <xdr:to>
      <xdr:col>19</xdr:col>
      <xdr:colOff>0</xdr:colOff>
      <xdr:row>11</xdr:row>
      <xdr:rowOff>0</xdr:rowOff>
    </xdr:to>
    <xdr:sp macro="" textlink="">
      <xdr:nvSpPr>
        <xdr:cNvPr id="1071" name="Rectangle 17">
          <a:hlinkClick xmlns:r="http://schemas.openxmlformats.org/officeDocument/2006/relationships" r:id="rId1" tooltip="View the Strategic Plan"/>
        </xdr:cNvPr>
        <xdr:cNvSpPr>
          <a:spLocks noChangeArrowheads="1"/>
        </xdr:cNvSpPr>
      </xdr:nvSpPr>
      <xdr:spPr bwMode="auto">
        <a:xfrm>
          <a:off x="10315575" y="3838575"/>
          <a:ext cx="122396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89647</xdr:colOff>
      <xdr:row>8</xdr:row>
      <xdr:rowOff>437030</xdr:rowOff>
    </xdr:from>
    <xdr:to>
      <xdr:col>5</xdr:col>
      <xdr:colOff>1064559</xdr:colOff>
      <xdr:row>9</xdr:row>
      <xdr:rowOff>0</xdr:rowOff>
    </xdr:to>
    <xdr:sp macro="" textlink="">
      <xdr:nvSpPr>
        <xdr:cNvPr id="2" name="Rectangle 1">
          <a:hlinkClick xmlns:r="http://schemas.openxmlformats.org/officeDocument/2006/relationships" r:id="rId2"/>
        </xdr:cNvPr>
        <xdr:cNvSpPr/>
      </xdr:nvSpPr>
      <xdr:spPr>
        <a:xfrm>
          <a:off x="5233147" y="3552265"/>
          <a:ext cx="44039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4" name="Rectangle 3">
          <a:hlinkClick xmlns:r="http://schemas.openxmlformats.org/officeDocument/2006/relationships" r:id="rId3"/>
        </xdr:cNvPr>
        <xdr:cNvSpPr/>
      </xdr:nvSpPr>
      <xdr:spPr>
        <a:xfrm>
          <a:off x="5228662" y="3872756"/>
          <a:ext cx="487904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5" name="Rectangle 4">
          <a:hlinkClick xmlns:r="http://schemas.openxmlformats.org/officeDocument/2006/relationships" r:id="rId4"/>
        </xdr:cNvPr>
        <xdr:cNvSpPr/>
      </xdr:nvSpPr>
      <xdr:spPr>
        <a:xfrm>
          <a:off x="5246591" y="4204451"/>
          <a:ext cx="2608734"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8</xdr:row>
      <xdr:rowOff>28575</xdr:rowOff>
    </xdr:from>
    <xdr:to>
      <xdr:col>6</xdr:col>
      <xdr:colOff>0</xdr:colOff>
      <xdr:row>8</xdr:row>
      <xdr:rowOff>28575</xdr:rowOff>
    </xdr:to>
    <xdr:cxnSp macro="">
      <xdr:nvCxnSpPr>
        <xdr:cNvPr id="6" name="Straight Connector 5"/>
        <xdr:cNvCxnSpPr/>
      </xdr:nvCxnSpPr>
      <xdr:spPr>
        <a:xfrm>
          <a:off x="190500" y="1981200"/>
          <a:ext cx="512445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8</xdr:row>
      <xdr:rowOff>437030</xdr:rowOff>
    </xdr:from>
    <xdr:to>
      <xdr:col>5</xdr:col>
      <xdr:colOff>1064559</xdr:colOff>
      <xdr:row>9</xdr:row>
      <xdr:rowOff>0</xdr:rowOff>
    </xdr:to>
    <xdr:sp macro="" textlink="">
      <xdr:nvSpPr>
        <xdr:cNvPr id="7" name="Rectangle 6">
          <a:hlinkClick xmlns:r="http://schemas.openxmlformats.org/officeDocument/2006/relationships" r:id="rId2"/>
        </xdr:cNvPr>
        <xdr:cNvSpPr/>
      </xdr:nvSpPr>
      <xdr:spPr>
        <a:xfrm>
          <a:off x="5242672" y="3494555"/>
          <a:ext cx="4403912" cy="267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8" name="Rectangle 7">
          <a:hlinkClick xmlns:r="http://schemas.openxmlformats.org/officeDocument/2006/relationships" r:id="rId3"/>
        </xdr:cNvPr>
        <xdr:cNvSpPr/>
      </xdr:nvSpPr>
      <xdr:spPr>
        <a:xfrm>
          <a:off x="5238187" y="3813925"/>
          <a:ext cx="487904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9" name="Rectangle 8">
          <a:hlinkClick xmlns:r="http://schemas.openxmlformats.org/officeDocument/2006/relationships" r:id="rId4"/>
        </xdr:cNvPr>
        <xdr:cNvSpPr/>
      </xdr:nvSpPr>
      <xdr:spPr>
        <a:xfrm>
          <a:off x="5256116" y="4145620"/>
          <a:ext cx="2608734"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9</xdr:row>
      <xdr:rowOff>19050</xdr:rowOff>
    </xdr:from>
    <xdr:to>
      <xdr:col>19</xdr:col>
      <xdr:colOff>0</xdr:colOff>
      <xdr:row>11</xdr:row>
      <xdr:rowOff>0</xdr:rowOff>
    </xdr:to>
    <xdr:sp macro="" textlink="">
      <xdr:nvSpPr>
        <xdr:cNvPr id="2" name="Rectangle 17">
          <a:hlinkClick xmlns:r="http://schemas.openxmlformats.org/officeDocument/2006/relationships" r:id="rId1" tooltip="View the Strategic Plan"/>
        </xdr:cNvPr>
        <xdr:cNvSpPr>
          <a:spLocks noChangeArrowheads="1"/>
        </xdr:cNvSpPr>
      </xdr:nvSpPr>
      <xdr:spPr bwMode="auto">
        <a:xfrm>
          <a:off x="5334000" y="2324100"/>
          <a:ext cx="6419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89647</xdr:colOff>
      <xdr:row>8</xdr:row>
      <xdr:rowOff>437030</xdr:rowOff>
    </xdr:from>
    <xdr:to>
      <xdr:col>5</xdr:col>
      <xdr:colOff>1064559</xdr:colOff>
      <xdr:row>9</xdr:row>
      <xdr:rowOff>0</xdr:rowOff>
    </xdr:to>
    <xdr:sp macro="" textlink="">
      <xdr:nvSpPr>
        <xdr:cNvPr id="3" name="Rectangle 2">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4" name="Rectangle 3">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5" name="Rectangle 4">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8</xdr:row>
      <xdr:rowOff>28575</xdr:rowOff>
    </xdr:from>
    <xdr:to>
      <xdr:col>6</xdr:col>
      <xdr:colOff>0</xdr:colOff>
      <xdr:row>8</xdr:row>
      <xdr:rowOff>28575</xdr:rowOff>
    </xdr:to>
    <xdr:cxnSp macro="">
      <xdr:nvCxnSpPr>
        <xdr:cNvPr id="6" name="Straight Connector 5"/>
        <xdr:cNvCxnSpPr/>
      </xdr:nvCxnSpPr>
      <xdr:spPr>
        <a:xfrm>
          <a:off x="190500" y="1981200"/>
          <a:ext cx="512445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8</xdr:row>
      <xdr:rowOff>437030</xdr:rowOff>
    </xdr:from>
    <xdr:to>
      <xdr:col>5</xdr:col>
      <xdr:colOff>1064559</xdr:colOff>
      <xdr:row>9</xdr:row>
      <xdr:rowOff>0</xdr:rowOff>
    </xdr:to>
    <xdr:sp macro="" textlink="">
      <xdr:nvSpPr>
        <xdr:cNvPr id="7" name="Rectangle 6">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8" name="Rectangle 7">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9" name="Rectangle 8">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89647</xdr:colOff>
      <xdr:row>8</xdr:row>
      <xdr:rowOff>437030</xdr:rowOff>
    </xdr:from>
    <xdr:to>
      <xdr:col>5</xdr:col>
      <xdr:colOff>1064559</xdr:colOff>
      <xdr:row>9</xdr:row>
      <xdr:rowOff>0</xdr:rowOff>
    </xdr:to>
    <xdr:sp macro="" textlink="">
      <xdr:nvSpPr>
        <xdr:cNvPr id="10" name="Rectangle 9">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11" name="Rectangle 10">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12" name="Rectangle 11">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89647</xdr:colOff>
      <xdr:row>8</xdr:row>
      <xdr:rowOff>437030</xdr:rowOff>
    </xdr:from>
    <xdr:to>
      <xdr:col>5</xdr:col>
      <xdr:colOff>1064559</xdr:colOff>
      <xdr:row>9</xdr:row>
      <xdr:rowOff>0</xdr:rowOff>
    </xdr:to>
    <xdr:sp macro="" textlink="">
      <xdr:nvSpPr>
        <xdr:cNvPr id="13" name="Rectangle 12">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14" name="Rectangle 13">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15" name="Rectangle 14">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xdr:colOff>
      <xdr:row>9</xdr:row>
      <xdr:rowOff>19050</xdr:rowOff>
    </xdr:from>
    <xdr:to>
      <xdr:col>19</xdr:col>
      <xdr:colOff>0</xdr:colOff>
      <xdr:row>11</xdr:row>
      <xdr:rowOff>0</xdr:rowOff>
    </xdr:to>
    <xdr:sp macro="" textlink="">
      <xdr:nvSpPr>
        <xdr:cNvPr id="2" name="Rectangle 17">
          <a:hlinkClick xmlns:r="http://schemas.openxmlformats.org/officeDocument/2006/relationships" r:id="rId1" tooltip="View the Strategic Plan"/>
        </xdr:cNvPr>
        <xdr:cNvSpPr>
          <a:spLocks noChangeArrowheads="1"/>
        </xdr:cNvSpPr>
      </xdr:nvSpPr>
      <xdr:spPr bwMode="auto">
        <a:xfrm>
          <a:off x="5334000" y="2324100"/>
          <a:ext cx="6419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89647</xdr:colOff>
      <xdr:row>8</xdr:row>
      <xdr:rowOff>437030</xdr:rowOff>
    </xdr:from>
    <xdr:to>
      <xdr:col>5</xdr:col>
      <xdr:colOff>1064559</xdr:colOff>
      <xdr:row>9</xdr:row>
      <xdr:rowOff>0</xdr:rowOff>
    </xdr:to>
    <xdr:sp macro="" textlink="">
      <xdr:nvSpPr>
        <xdr:cNvPr id="3" name="Rectangle 2">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4" name="Rectangle 3">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5" name="Rectangle 4">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8</xdr:row>
      <xdr:rowOff>28575</xdr:rowOff>
    </xdr:from>
    <xdr:to>
      <xdr:col>6</xdr:col>
      <xdr:colOff>0</xdr:colOff>
      <xdr:row>8</xdr:row>
      <xdr:rowOff>28575</xdr:rowOff>
    </xdr:to>
    <xdr:cxnSp macro="">
      <xdr:nvCxnSpPr>
        <xdr:cNvPr id="6" name="Straight Connector 5"/>
        <xdr:cNvCxnSpPr/>
      </xdr:nvCxnSpPr>
      <xdr:spPr>
        <a:xfrm>
          <a:off x="190500" y="1981200"/>
          <a:ext cx="5124450" cy="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8</xdr:row>
      <xdr:rowOff>437030</xdr:rowOff>
    </xdr:from>
    <xdr:to>
      <xdr:col>5</xdr:col>
      <xdr:colOff>1064559</xdr:colOff>
      <xdr:row>9</xdr:row>
      <xdr:rowOff>0</xdr:rowOff>
    </xdr:to>
    <xdr:sp macro="" textlink="">
      <xdr:nvSpPr>
        <xdr:cNvPr id="7" name="Rectangle 6">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8" name="Rectangle 7">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9" name="Rectangle 8">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89647</xdr:colOff>
      <xdr:row>8</xdr:row>
      <xdr:rowOff>437030</xdr:rowOff>
    </xdr:from>
    <xdr:to>
      <xdr:col>5</xdr:col>
      <xdr:colOff>1064559</xdr:colOff>
      <xdr:row>9</xdr:row>
      <xdr:rowOff>0</xdr:rowOff>
    </xdr:to>
    <xdr:sp macro="" textlink="">
      <xdr:nvSpPr>
        <xdr:cNvPr id="10" name="Rectangle 9">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11" name="Rectangle 10">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12" name="Rectangle 11">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89647</xdr:colOff>
      <xdr:row>8</xdr:row>
      <xdr:rowOff>437030</xdr:rowOff>
    </xdr:from>
    <xdr:to>
      <xdr:col>5</xdr:col>
      <xdr:colOff>1064559</xdr:colOff>
      <xdr:row>9</xdr:row>
      <xdr:rowOff>0</xdr:rowOff>
    </xdr:to>
    <xdr:sp macro="" textlink="">
      <xdr:nvSpPr>
        <xdr:cNvPr id="13" name="Rectangle 12">
          <a:hlinkClick xmlns:r="http://schemas.openxmlformats.org/officeDocument/2006/relationships" r:id="rId2"/>
        </xdr:cNvPr>
        <xdr:cNvSpPr/>
      </xdr:nvSpPr>
      <xdr:spPr>
        <a:xfrm>
          <a:off x="2747122" y="2303930"/>
          <a:ext cx="2565587" cy="1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85162</xdr:colOff>
      <xdr:row>9</xdr:row>
      <xdr:rowOff>51550</xdr:rowOff>
    </xdr:from>
    <xdr:to>
      <xdr:col>5</xdr:col>
      <xdr:colOff>1535205</xdr:colOff>
      <xdr:row>9</xdr:row>
      <xdr:rowOff>313766</xdr:rowOff>
    </xdr:to>
    <xdr:sp macro="" textlink="">
      <xdr:nvSpPr>
        <xdr:cNvPr id="14" name="Rectangle 13">
          <a:hlinkClick xmlns:r="http://schemas.openxmlformats.org/officeDocument/2006/relationships" r:id="rId3"/>
        </xdr:cNvPr>
        <xdr:cNvSpPr/>
      </xdr:nvSpPr>
      <xdr:spPr>
        <a:xfrm>
          <a:off x="2742637" y="2356600"/>
          <a:ext cx="2573993" cy="262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103091</xdr:colOff>
      <xdr:row>9</xdr:row>
      <xdr:rowOff>383245</xdr:rowOff>
    </xdr:from>
    <xdr:to>
      <xdr:col>4</xdr:col>
      <xdr:colOff>997325</xdr:colOff>
      <xdr:row>9</xdr:row>
      <xdr:rowOff>649940</xdr:rowOff>
    </xdr:to>
    <xdr:sp macro="" textlink="">
      <xdr:nvSpPr>
        <xdr:cNvPr id="15" name="Rectangle 14">
          <a:hlinkClick xmlns:r="http://schemas.openxmlformats.org/officeDocument/2006/relationships" r:id="rId4"/>
        </xdr:cNvPr>
        <xdr:cNvSpPr/>
      </xdr:nvSpPr>
      <xdr:spPr>
        <a:xfrm>
          <a:off x="2760566" y="2688295"/>
          <a:ext cx="1665759" cy="2666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fwea.org/docs/FWEA%20P&amp;P%2020110328%20r3v.pdf" TargetMode="External"/><Relationship Id="rId2" Type="http://schemas.openxmlformats.org/officeDocument/2006/relationships/hyperlink" Target="http://www.fwea.org/awards.php" TargetMode="External"/><Relationship Id="rId1" Type="http://schemas.openxmlformats.org/officeDocument/2006/relationships/hyperlink" Target="http://mms.fwea.org/members/secure/filearchive/filelist.php?fac=2190?"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35"/>
  <sheetViews>
    <sheetView showGridLines="0" showRowColHeaders="0" zoomScale="90" zoomScaleNormal="90" workbookViewId="0">
      <pane ySplit="5" topLeftCell="A6" activePane="bottomLeft" state="frozen"/>
      <selection pane="bottomLeft" activeCell="G24" sqref="G24:H24"/>
    </sheetView>
  </sheetViews>
  <sheetFormatPr defaultRowHeight="13.5" x14ac:dyDescent="0.25"/>
  <cols>
    <col min="1" max="1" width="2.28515625" style="82" customWidth="1"/>
    <col min="2" max="3" width="5.7109375" style="82" customWidth="1"/>
    <col min="4" max="4" width="7.7109375" style="82" customWidth="1"/>
    <col min="5" max="5" width="76.7109375" style="82" customWidth="1"/>
    <col min="6" max="6" width="2.7109375" style="92" customWidth="1"/>
    <col min="7" max="7" width="34.5703125" style="82" customWidth="1"/>
    <col min="8" max="8" width="56.140625" style="82" customWidth="1"/>
    <col min="9" max="18" width="9.140625" style="85" hidden="1" customWidth="1"/>
    <col min="19" max="19" width="0" style="100" hidden="1" customWidth="1"/>
    <col min="20" max="21" width="0" style="85" hidden="1" customWidth="1"/>
    <col min="22" max="16384" width="9.140625" style="82"/>
  </cols>
  <sheetData>
    <row r="1" spans="2:21" ht="9" customHeight="1" thickBot="1" x14ac:dyDescent="0.3"/>
    <row r="2" spans="2:21" ht="27.75" customHeight="1" thickBot="1" x14ac:dyDescent="0.3">
      <c r="B2" s="141" t="s">
        <v>56</v>
      </c>
      <c r="C2" s="142"/>
      <c r="D2" s="143"/>
      <c r="E2" s="77" t="s">
        <v>57</v>
      </c>
      <c r="G2" s="87" t="s">
        <v>9</v>
      </c>
      <c r="H2" s="88" t="s">
        <v>42</v>
      </c>
      <c r="L2" s="85">
        <v>1</v>
      </c>
      <c r="M2" s="85" t="str">
        <f>'2014-2015 Business Plan'!$W3</f>
        <v>Promote Water Environment Quality in Florida</v>
      </c>
      <c r="N2" s="85" t="str">
        <f>IF(O2="","",L2)</f>
        <v/>
      </c>
      <c r="O2" s="85" t="str">
        <f>IF(ISERROR(VLOOKUP(M2,Goals,1,FALSE)),M2,"")</f>
        <v/>
      </c>
      <c r="P2" s="85" t="str">
        <f>IF(O2="","",COUNTA(O$2:O2)-COUNTBLANK(O$2:O2))</f>
        <v/>
      </c>
      <c r="Q2" s="85">
        <v>1</v>
      </c>
      <c r="R2" s="85" t="str">
        <f>LOOKUP(Q2,P$2:P$5,O$2:O$5)</f>
        <v>A Growing, Well-Managed Association</v>
      </c>
    </row>
    <row r="3" spans="2:21" ht="31.5" customHeight="1" thickTop="1" x14ac:dyDescent="0.25">
      <c r="C3" s="144" t="s">
        <v>58</v>
      </c>
      <c r="D3" s="145"/>
      <c r="E3" s="150" t="s">
        <v>65</v>
      </c>
      <c r="G3" s="158" t="s">
        <v>88</v>
      </c>
      <c r="H3" s="89" t="s">
        <v>41</v>
      </c>
      <c r="L3" s="85">
        <f>IF(OR(L2=MAX(K$2:K$5),L2=0),0,L2+1)</f>
        <v>2</v>
      </c>
      <c r="M3" s="85" t="str">
        <f>'2014-2015 Business Plan'!$W4</f>
        <v>Promote Sound Public Policy</v>
      </c>
      <c r="N3" s="85" t="str">
        <f t="shared" ref="N3:N5" si="0">IF(O3="","",L3)</f>
        <v/>
      </c>
      <c r="O3" s="85" t="str">
        <f>IF(ISERROR(VLOOKUP(M3,Goals,1,FALSE)),M3,"")</f>
        <v/>
      </c>
      <c r="P3" s="85" t="str">
        <f>IF(O3="","",COUNTA(O$2:O3)-COUNTBLANK(O$2:O3))</f>
        <v/>
      </c>
      <c r="Q3" s="85">
        <f>IF(OR(Q2=MAX(P$2:P$5),Q2=0),0,Q2+1)</f>
        <v>0</v>
      </c>
      <c r="R3" s="85" t="e">
        <f t="shared" ref="R3:R5" si="1">LOOKUP(Q3,P$2:P$5,O$2:O$5)</f>
        <v>#N/A</v>
      </c>
    </row>
    <row r="4" spans="2:21" ht="31.5" customHeight="1" x14ac:dyDescent="0.25">
      <c r="C4" s="146"/>
      <c r="D4" s="147"/>
      <c r="E4" s="151"/>
      <c r="G4" s="159"/>
      <c r="H4" s="89" t="s">
        <v>43</v>
      </c>
      <c r="L4" s="85">
        <f t="shared" ref="L4:L5" si="2">IF(OR(L3=MAX(K$2:K$5),L3=0),0,L3+1)</f>
        <v>3</v>
      </c>
      <c r="M4" s="85" t="str">
        <f>'2014-2015 Business Plan'!$W5</f>
        <v>Professional Development</v>
      </c>
      <c r="N4" s="85" t="str">
        <f t="shared" si="0"/>
        <v/>
      </c>
      <c r="O4" s="85" t="str">
        <f>IF(ISERROR(VLOOKUP(M4,Goals,1,FALSE)),M4,"")</f>
        <v/>
      </c>
      <c r="P4" s="85" t="str">
        <f>IF(O4="","",COUNTA(O$2:O4)-COUNTBLANK(O$2:O4))</f>
        <v/>
      </c>
      <c r="Q4" s="85">
        <f t="shared" ref="Q4:Q5" si="3">IF(OR(Q3=MAX(P$2:P$5),Q3=0),0,Q3+1)</f>
        <v>0</v>
      </c>
      <c r="R4" s="85" t="e">
        <f t="shared" si="1"/>
        <v>#N/A</v>
      </c>
    </row>
    <row r="5" spans="2:21" ht="31.5" customHeight="1" thickBot="1" x14ac:dyDescent="0.3">
      <c r="C5" s="148"/>
      <c r="D5" s="149"/>
      <c r="E5" s="151"/>
      <c r="G5" s="156" t="s">
        <v>81</v>
      </c>
      <c r="H5" s="157"/>
      <c r="L5" s="85">
        <f t="shared" si="2"/>
        <v>4</v>
      </c>
      <c r="M5" s="85" t="str">
        <f>'2014-2015 Business Plan'!$W6</f>
        <v>A Growing, Well-Managed Association</v>
      </c>
      <c r="N5" s="85">
        <f t="shared" si="0"/>
        <v>4</v>
      </c>
      <c r="O5" s="85" t="str">
        <f>IF(ISERROR(VLOOKUP(M5,Goals,1,FALSE)),M5,"")</f>
        <v>A Growing, Well-Managed Association</v>
      </c>
      <c r="P5" s="85">
        <f>IF(O5="","",COUNTA(O$2:O5)-COUNTBLANK(O$2:O5))</f>
        <v>1</v>
      </c>
      <c r="Q5" s="85">
        <f t="shared" si="3"/>
        <v>0</v>
      </c>
      <c r="R5" s="85" t="e">
        <f t="shared" si="1"/>
        <v>#N/A</v>
      </c>
    </row>
    <row r="6" spans="2:21" s="83" customFormat="1" ht="24" thickTop="1" thickBot="1" x14ac:dyDescent="0.3">
      <c r="C6" s="84"/>
      <c r="D6" s="84"/>
      <c r="E6" s="78"/>
      <c r="F6" s="93"/>
      <c r="I6" s="86" t="s">
        <v>82</v>
      </c>
      <c r="J6" s="86" t="s">
        <v>83</v>
      </c>
      <c r="K6" s="86" t="s">
        <v>84</v>
      </c>
      <c r="L6" s="130" t="s">
        <v>85</v>
      </c>
      <c r="M6" s="130"/>
      <c r="N6" s="130" t="s">
        <v>86</v>
      </c>
      <c r="O6" s="130"/>
      <c r="P6" s="130"/>
      <c r="Q6" s="130" t="s">
        <v>87</v>
      </c>
      <c r="R6" s="130"/>
      <c r="S6" s="130" t="s">
        <v>97</v>
      </c>
      <c r="T6" s="130"/>
      <c r="U6" s="130"/>
    </row>
    <row r="7" spans="2:21" ht="18" customHeight="1" thickTop="1" x14ac:dyDescent="0.25">
      <c r="B7" s="152">
        <v>1</v>
      </c>
      <c r="C7" s="137" t="s">
        <v>59</v>
      </c>
      <c r="D7" s="138"/>
      <c r="E7" s="79" t="s">
        <v>41</v>
      </c>
      <c r="F7" s="92" t="str">
        <f t="shared" ref="F7:F13" si="4">IF($E$7=GP_1,"(PG) - ",IF($E$7=GS_1,"(SG1) - ",IF($E$7=GS_2,"(SG2) - ","")))</f>
        <v xml:space="preserve">(SG1) - </v>
      </c>
      <c r="G7" s="133"/>
      <c r="H7" s="134"/>
      <c r="I7" s="85">
        <f>COUNTA(G$7:G7)</f>
        <v>0</v>
      </c>
      <c r="J7" s="85">
        <v>1</v>
      </c>
      <c r="K7" s="85" t="str">
        <f>LOOKUP(J7,I7:I35,F7:F35) &amp; LOOKUP(J7,I7:I35,G7:G35)</f>
        <v>(SG1) - YP Award/Stipend</v>
      </c>
      <c r="L7" s="85">
        <f>IF(J7&gt;0,J7,"")</f>
        <v>1</v>
      </c>
      <c r="M7" s="85" t="str">
        <f>IF(J7&gt;0,K7,"")</f>
        <v>(SG1) - YP Award/Stipend</v>
      </c>
      <c r="N7" s="85" t="str">
        <f>IF(O7="","",L7)</f>
        <v/>
      </c>
      <c r="O7" s="85" t="str">
        <f t="shared" ref="O7:O32" si="5">IF(AND(ISERROR(VLOOKUP(M7,Activities,1,FALSE)),ISERROR(VLOOKUP(M7,Activities2,1,FALSE)),ISERROR(VLOOKUP(M7,Activities3,1,FALSE))),M7,"")</f>
        <v/>
      </c>
      <c r="P7" s="85" t="str">
        <f>IF(O7="","",COUNTA(O$7:O7)-COUNTBLANK(O$7:O7))</f>
        <v/>
      </c>
      <c r="Q7" s="85">
        <v>1</v>
      </c>
      <c r="R7" s="85" t="e">
        <f>LOOKUP(Q7,P7:P35,O7:O35)</f>
        <v>#N/A</v>
      </c>
      <c r="S7" s="100">
        <f>IF(Q7&gt;0,COUNTIF(R$7:R$35,"&lt;"&amp;R7),"")+1</f>
        <v>30</v>
      </c>
      <c r="T7" s="85" t="e">
        <f>+R7</f>
        <v>#N/A</v>
      </c>
      <c r="U7" s="85" t="e">
        <f>VLOOKUP(Q7,S$7:T$35,2,FALSE)</f>
        <v>#N/A</v>
      </c>
    </row>
    <row r="8" spans="2:21" ht="18" customHeight="1" x14ac:dyDescent="0.25">
      <c r="B8" s="152"/>
      <c r="C8" s="137"/>
      <c r="D8" s="138"/>
      <c r="E8" s="153" t="s">
        <v>77</v>
      </c>
      <c r="F8" s="92" t="str">
        <f t="shared" si="4"/>
        <v xml:space="preserve">(SG1) - </v>
      </c>
      <c r="G8" s="131"/>
      <c r="H8" s="132"/>
      <c r="I8" s="85" t="str">
        <f>IF(G8="","",COUNTA(G$7:G8))</f>
        <v/>
      </c>
      <c r="J8" s="85">
        <f>IF(OR(J7=MAX(I$7:I$35),J7=0),0,J7+1)</f>
        <v>2</v>
      </c>
      <c r="K8" s="85" t="str">
        <f t="shared" ref="K8:K32" si="6">LOOKUP(J8,I8:I36,F8:F36) &amp; LOOKUP(J8,I8:I36,G8:G36)</f>
        <v>(PG) - Lunch tickets for award winners (one per, for FWEA awards only, not WEF awards)</v>
      </c>
      <c r="L8" s="85">
        <f t="shared" ref="L8:L32" si="7">IF(J8&gt;0,J8,"")</f>
        <v>2</v>
      </c>
      <c r="M8" s="85" t="str">
        <f t="shared" ref="M8:M32" si="8">IF(J8&gt;0,K8,"")</f>
        <v>(PG) - Lunch tickets for award winners (one per, for FWEA awards only, not WEF awards)</v>
      </c>
      <c r="N8" s="85" t="str">
        <f t="shared" ref="N8:N32" si="9">IF(O8="","",L8)</f>
        <v/>
      </c>
      <c r="O8" s="85" t="str">
        <f t="shared" si="5"/>
        <v/>
      </c>
      <c r="P8" s="85" t="str">
        <f>IF(O8="","",COUNTA(O$7:O8)-COUNTBLANK(O$7:O8))</f>
        <v/>
      </c>
      <c r="Q8" s="85">
        <f t="shared" ref="Q8:Q32" si="10">IF(OR(Q7=MAX(P$7:P$35),Q7=0),0,Q7+1)</f>
        <v>2</v>
      </c>
      <c r="R8" s="85" t="e">
        <f t="shared" ref="R8:R35" si="11">LOOKUP(Q8,P8:P36,O8:O36)</f>
        <v>#N/A</v>
      </c>
      <c r="S8" s="100">
        <f t="shared" ref="S8:S35" si="12">IF(Q8&gt;0,COUNTIF(R$7:R$35,"&lt;"&amp;R8),"")+1</f>
        <v>30</v>
      </c>
      <c r="T8" s="85" t="e">
        <f t="shared" ref="T8:T35" si="13">+R8</f>
        <v>#N/A</v>
      </c>
      <c r="U8" s="85" t="e">
        <f t="shared" ref="U8:U35" si="14">VLOOKUP(Q8,S$7:T$35,2,FALSE)</f>
        <v>#N/A</v>
      </c>
    </row>
    <row r="9" spans="2:21" ht="18" customHeight="1" thickBot="1" x14ac:dyDescent="0.3">
      <c r="B9" s="152"/>
      <c r="C9" s="137"/>
      <c r="D9" s="138"/>
      <c r="E9" s="154"/>
      <c r="F9" s="92" t="str">
        <f t="shared" si="4"/>
        <v xml:space="preserve">(SG1) - </v>
      </c>
      <c r="G9" s="131"/>
      <c r="H9" s="132"/>
      <c r="I9" s="85" t="str">
        <f>IF(G9="","",COUNTA(G$7:G9))</f>
        <v/>
      </c>
      <c r="J9" s="85">
        <f t="shared" ref="J9:J32" si="15">IF(OR(J8=MAX(I$7:I$35),J8=0),0,J8+1)</f>
        <v>3</v>
      </c>
      <c r="K9" s="85" t="str">
        <f t="shared" si="6"/>
        <v>(PG) - Awards and recognition</v>
      </c>
      <c r="L9" s="85">
        <f t="shared" si="7"/>
        <v>3</v>
      </c>
      <c r="M9" s="85" t="str">
        <f t="shared" si="8"/>
        <v>(PG) - Awards and recognition</v>
      </c>
      <c r="N9" s="85" t="str">
        <f t="shared" si="9"/>
        <v/>
      </c>
      <c r="O9" s="85" t="str">
        <f t="shared" si="5"/>
        <v/>
      </c>
      <c r="P9" s="85" t="str">
        <f>IF(O9="","",COUNTA(O$7:O9)-COUNTBLANK(O$7:O9))</f>
        <v/>
      </c>
      <c r="Q9" s="85">
        <f t="shared" si="10"/>
        <v>3</v>
      </c>
      <c r="R9" s="85" t="e">
        <f t="shared" si="11"/>
        <v>#N/A</v>
      </c>
      <c r="S9" s="100">
        <f t="shared" si="12"/>
        <v>30</v>
      </c>
      <c r="T9" s="85" t="e">
        <f t="shared" si="13"/>
        <v>#N/A</v>
      </c>
      <c r="U9" s="85" t="e">
        <f t="shared" si="14"/>
        <v>#N/A</v>
      </c>
    </row>
    <row r="10" spans="2:21" ht="18" customHeight="1" thickTop="1" thickBot="1" x14ac:dyDescent="0.3">
      <c r="B10" s="152"/>
      <c r="D10" s="139" t="s">
        <v>60</v>
      </c>
      <c r="E10" s="76" t="s">
        <v>61</v>
      </c>
      <c r="F10" s="92" t="str">
        <f t="shared" si="4"/>
        <v xml:space="preserve">(SG1) - </v>
      </c>
      <c r="G10" s="131"/>
      <c r="H10" s="132"/>
      <c r="I10" s="85" t="str">
        <f>IF(G10="","",COUNTA(G$7:G10))</f>
        <v/>
      </c>
      <c r="J10" s="85">
        <f t="shared" si="15"/>
        <v>0</v>
      </c>
      <c r="K10" s="85" t="e">
        <f t="shared" si="6"/>
        <v>#N/A</v>
      </c>
      <c r="L10" s="85" t="str">
        <f t="shared" si="7"/>
        <v/>
      </c>
      <c r="M10" s="85" t="str">
        <f t="shared" si="8"/>
        <v/>
      </c>
      <c r="N10" s="85" t="str">
        <f t="shared" si="9"/>
        <v/>
      </c>
      <c r="O10" s="85" t="str">
        <f t="shared" si="5"/>
        <v/>
      </c>
      <c r="P10" s="85" t="str">
        <f>IF(O10="","",COUNTA(O$7:O10)-COUNTBLANK(O$7:O10))</f>
        <v/>
      </c>
      <c r="Q10" s="85">
        <f t="shared" si="10"/>
        <v>4</v>
      </c>
      <c r="R10" s="85" t="e">
        <f t="shared" si="11"/>
        <v>#N/A</v>
      </c>
      <c r="S10" s="100">
        <f t="shared" si="12"/>
        <v>30</v>
      </c>
      <c r="T10" s="85" t="e">
        <f t="shared" si="13"/>
        <v>#N/A</v>
      </c>
      <c r="U10" s="85" t="e">
        <f t="shared" si="14"/>
        <v>#N/A</v>
      </c>
    </row>
    <row r="11" spans="2:21" ht="18" customHeight="1" thickBot="1" x14ac:dyDescent="0.3">
      <c r="B11" s="152"/>
      <c r="D11" s="140"/>
      <c r="E11" s="80" t="s">
        <v>62</v>
      </c>
      <c r="F11" s="92" t="str">
        <f t="shared" si="4"/>
        <v xml:space="preserve">(SG1) - </v>
      </c>
      <c r="G11" s="131" t="s">
        <v>104</v>
      </c>
      <c r="H11" s="132"/>
      <c r="I11" s="85">
        <f>IF(G11="","",COUNTA(G$7:G11))</f>
        <v>1</v>
      </c>
      <c r="J11" s="85">
        <f t="shared" si="15"/>
        <v>0</v>
      </c>
      <c r="K11" s="85" t="e">
        <f t="shared" si="6"/>
        <v>#N/A</v>
      </c>
      <c r="L11" s="85" t="str">
        <f t="shared" si="7"/>
        <v/>
      </c>
      <c r="M11" s="85" t="str">
        <f t="shared" si="8"/>
        <v/>
      </c>
      <c r="N11" s="85" t="str">
        <f t="shared" si="9"/>
        <v/>
      </c>
      <c r="O11" s="85" t="str">
        <f t="shared" si="5"/>
        <v/>
      </c>
      <c r="P11" s="85" t="str">
        <f>IF(O11="","",COUNTA(O$7:O11)-COUNTBLANK(O$7:O11))</f>
        <v/>
      </c>
      <c r="Q11" s="85">
        <f t="shared" si="10"/>
        <v>5</v>
      </c>
      <c r="R11" s="85" t="e">
        <f t="shared" si="11"/>
        <v>#N/A</v>
      </c>
      <c r="S11" s="100">
        <f t="shared" si="12"/>
        <v>30</v>
      </c>
      <c r="T11" s="85" t="e">
        <f t="shared" si="13"/>
        <v>#N/A</v>
      </c>
      <c r="U11" s="85" t="e">
        <f t="shared" si="14"/>
        <v>#N/A</v>
      </c>
    </row>
    <row r="12" spans="2:21" ht="18" customHeight="1" thickBot="1" x14ac:dyDescent="0.3">
      <c r="B12" s="152"/>
      <c r="D12" s="140"/>
      <c r="E12" s="81" t="s">
        <v>63</v>
      </c>
      <c r="F12" s="92" t="str">
        <f t="shared" si="4"/>
        <v xml:space="preserve">(SG1) - </v>
      </c>
      <c r="G12" s="131"/>
      <c r="H12" s="132"/>
      <c r="I12" s="85" t="str">
        <f>IF(G12="","",COUNTA(G$7:G12))</f>
        <v/>
      </c>
      <c r="J12" s="85">
        <f t="shared" si="15"/>
        <v>0</v>
      </c>
      <c r="K12" s="85" t="e">
        <f t="shared" si="6"/>
        <v>#N/A</v>
      </c>
      <c r="L12" s="85" t="str">
        <f t="shared" si="7"/>
        <v/>
      </c>
      <c r="M12" s="85" t="str">
        <f t="shared" si="8"/>
        <v/>
      </c>
      <c r="N12" s="85" t="str">
        <f t="shared" si="9"/>
        <v/>
      </c>
      <c r="O12" s="85" t="str">
        <f t="shared" si="5"/>
        <v/>
      </c>
      <c r="P12" s="85" t="str">
        <f>IF(O12="","",COUNTA(O$7:O12)-COUNTBLANK(O$7:O12))</f>
        <v/>
      </c>
      <c r="Q12" s="85">
        <f t="shared" si="10"/>
        <v>6</v>
      </c>
      <c r="R12" s="85" t="e">
        <f t="shared" si="11"/>
        <v>#N/A</v>
      </c>
      <c r="S12" s="100">
        <f t="shared" si="12"/>
        <v>30</v>
      </c>
      <c r="T12" s="85" t="e">
        <f t="shared" si="13"/>
        <v>#N/A</v>
      </c>
      <c r="U12" s="85" t="e">
        <f t="shared" si="14"/>
        <v>#N/A</v>
      </c>
    </row>
    <row r="13" spans="2:21" ht="18" customHeight="1" thickBot="1" x14ac:dyDescent="0.3">
      <c r="B13" s="152"/>
      <c r="D13" s="155"/>
      <c r="E13" s="80" t="s">
        <v>64</v>
      </c>
      <c r="F13" s="92" t="str">
        <f t="shared" si="4"/>
        <v xml:space="preserve">(SG1) - </v>
      </c>
      <c r="G13" s="135"/>
      <c r="H13" s="136"/>
      <c r="I13" s="85" t="str">
        <f>IF(G13="","",COUNTA(G$7:G13))</f>
        <v/>
      </c>
      <c r="J13" s="85">
        <f t="shared" si="15"/>
        <v>0</v>
      </c>
      <c r="K13" s="85" t="e">
        <f t="shared" si="6"/>
        <v>#N/A</v>
      </c>
      <c r="L13" s="85" t="str">
        <f t="shared" si="7"/>
        <v/>
      </c>
      <c r="M13" s="85" t="str">
        <f t="shared" si="8"/>
        <v/>
      </c>
      <c r="N13" s="85" t="str">
        <f t="shared" si="9"/>
        <v/>
      </c>
      <c r="O13" s="85" t="str">
        <f t="shared" si="5"/>
        <v/>
      </c>
      <c r="P13" s="85" t="str">
        <f>IF(O13="","",COUNTA(O$7:O13)-COUNTBLANK(O$7:O13))</f>
        <v/>
      </c>
      <c r="Q13" s="85">
        <f t="shared" si="10"/>
        <v>7</v>
      </c>
      <c r="R13" s="85" t="e">
        <f t="shared" si="11"/>
        <v>#N/A</v>
      </c>
      <c r="S13" s="100">
        <f t="shared" si="12"/>
        <v>30</v>
      </c>
      <c r="T13" s="85" t="e">
        <f t="shared" si="13"/>
        <v>#N/A</v>
      </c>
      <c r="U13" s="85" t="e">
        <f t="shared" si="14"/>
        <v>#N/A</v>
      </c>
    </row>
    <row r="14" spans="2:21" ht="18" customHeight="1" thickBot="1" x14ac:dyDescent="0.3">
      <c r="J14" s="85">
        <f t="shared" si="15"/>
        <v>0</v>
      </c>
      <c r="K14" s="85" t="e">
        <f t="shared" si="6"/>
        <v>#N/A</v>
      </c>
      <c r="L14" s="85" t="str">
        <f t="shared" si="7"/>
        <v/>
      </c>
      <c r="M14" s="85" t="str">
        <f t="shared" si="8"/>
        <v/>
      </c>
      <c r="N14" s="85" t="str">
        <f t="shared" si="9"/>
        <v/>
      </c>
      <c r="O14" s="85" t="str">
        <f t="shared" si="5"/>
        <v/>
      </c>
      <c r="P14" s="85" t="str">
        <f>IF(O14="","",COUNTA(O$7:O14)-COUNTBLANK(O$7:O14))</f>
        <v/>
      </c>
      <c r="Q14" s="85">
        <f t="shared" si="10"/>
        <v>8</v>
      </c>
      <c r="R14" s="85" t="e">
        <f t="shared" si="11"/>
        <v>#N/A</v>
      </c>
      <c r="S14" s="100">
        <f t="shared" si="12"/>
        <v>30</v>
      </c>
      <c r="T14" s="85" t="e">
        <f t="shared" si="13"/>
        <v>#N/A</v>
      </c>
      <c r="U14" s="85" t="e">
        <f t="shared" si="14"/>
        <v>#N/A</v>
      </c>
    </row>
    <row r="15" spans="2:21" ht="18" customHeight="1" thickTop="1" x14ac:dyDescent="0.25">
      <c r="B15" s="152">
        <v>2</v>
      </c>
      <c r="C15" s="137" t="s">
        <v>59</v>
      </c>
      <c r="D15" s="138"/>
      <c r="E15" s="79" t="s">
        <v>42</v>
      </c>
      <c r="F15" s="92" t="str">
        <f t="shared" ref="F15:F20" si="16">IF($E$15=GP_1,"(PG) - ",IF($E$15=GS_1,"(SG1) - ",IF($E$15=GS_2,"(SG2) - ","")))</f>
        <v xml:space="preserve">(PG) - </v>
      </c>
      <c r="G15" s="133" t="s">
        <v>146</v>
      </c>
      <c r="H15" s="134"/>
      <c r="I15" s="85">
        <f>IF(G15="","",COUNTA(G$7:G15))</f>
        <v>2</v>
      </c>
      <c r="J15" s="85">
        <f t="shared" si="15"/>
        <v>0</v>
      </c>
      <c r="K15" s="85" t="e">
        <f t="shared" si="6"/>
        <v>#N/A</v>
      </c>
      <c r="L15" s="85" t="str">
        <f t="shared" si="7"/>
        <v/>
      </c>
      <c r="M15" s="85" t="str">
        <f t="shared" si="8"/>
        <v/>
      </c>
      <c r="N15" s="85" t="str">
        <f t="shared" si="9"/>
        <v/>
      </c>
      <c r="O15" s="85" t="str">
        <f t="shared" si="5"/>
        <v/>
      </c>
      <c r="P15" s="85" t="str">
        <f>IF(O15="","",COUNTA(O$7:O15)-COUNTBLANK(O$7:O15))</f>
        <v/>
      </c>
      <c r="Q15" s="85">
        <f t="shared" si="10"/>
        <v>9</v>
      </c>
      <c r="R15" s="85" t="e">
        <f t="shared" si="11"/>
        <v>#N/A</v>
      </c>
      <c r="S15" s="100">
        <f t="shared" si="12"/>
        <v>30</v>
      </c>
      <c r="T15" s="85" t="e">
        <f t="shared" si="13"/>
        <v>#N/A</v>
      </c>
      <c r="U15" s="85" t="e">
        <f t="shared" si="14"/>
        <v>#N/A</v>
      </c>
    </row>
    <row r="16" spans="2:21" ht="18" customHeight="1" x14ac:dyDescent="0.25">
      <c r="B16" s="152"/>
      <c r="C16" s="137"/>
      <c r="D16" s="138"/>
      <c r="E16" s="153" t="s">
        <v>78</v>
      </c>
      <c r="F16" s="92" t="str">
        <f t="shared" si="16"/>
        <v xml:space="preserve">(PG) - </v>
      </c>
      <c r="G16" s="131"/>
      <c r="H16" s="132"/>
      <c r="I16" s="85" t="str">
        <f>IF(G16="","",COUNTA(G$7:G16))</f>
        <v/>
      </c>
      <c r="J16" s="85">
        <f t="shared" si="15"/>
        <v>0</v>
      </c>
      <c r="K16" s="85" t="e">
        <f t="shared" si="6"/>
        <v>#N/A</v>
      </c>
      <c r="L16" s="85" t="str">
        <f t="shared" si="7"/>
        <v/>
      </c>
      <c r="M16" s="85" t="str">
        <f t="shared" si="8"/>
        <v/>
      </c>
      <c r="N16" s="85" t="str">
        <f t="shared" si="9"/>
        <v/>
      </c>
      <c r="O16" s="85" t="str">
        <f t="shared" si="5"/>
        <v/>
      </c>
      <c r="P16" s="85" t="str">
        <f>IF(O16="","",COUNTA(O$7:O16)-COUNTBLANK(O$7:O16))</f>
        <v/>
      </c>
      <c r="Q16" s="85">
        <f t="shared" si="10"/>
        <v>10</v>
      </c>
      <c r="R16" s="85" t="e">
        <f t="shared" si="11"/>
        <v>#N/A</v>
      </c>
      <c r="S16" s="100">
        <f t="shared" si="12"/>
        <v>30</v>
      </c>
      <c r="T16" s="85" t="e">
        <f t="shared" si="13"/>
        <v>#N/A</v>
      </c>
      <c r="U16" s="85" t="e">
        <f t="shared" si="14"/>
        <v>#N/A</v>
      </c>
    </row>
    <row r="17" spans="2:21" ht="18" customHeight="1" thickBot="1" x14ac:dyDescent="0.3">
      <c r="B17" s="152"/>
      <c r="C17" s="137"/>
      <c r="D17" s="138"/>
      <c r="E17" s="154"/>
      <c r="F17" s="92" t="str">
        <f t="shared" si="16"/>
        <v xml:space="preserve">(PG) - </v>
      </c>
      <c r="G17" s="131"/>
      <c r="H17" s="132"/>
      <c r="I17" s="85" t="str">
        <f>IF(G17="","",COUNTA(G$7:G17))</f>
        <v/>
      </c>
      <c r="J17" s="85">
        <f t="shared" si="15"/>
        <v>0</v>
      </c>
      <c r="K17" s="85" t="e">
        <f t="shared" si="6"/>
        <v>#N/A</v>
      </c>
      <c r="L17" s="85" t="str">
        <f t="shared" si="7"/>
        <v/>
      </c>
      <c r="M17" s="85" t="str">
        <f t="shared" si="8"/>
        <v/>
      </c>
      <c r="N17" s="85" t="str">
        <f t="shared" si="9"/>
        <v/>
      </c>
      <c r="O17" s="85" t="str">
        <f t="shared" si="5"/>
        <v/>
      </c>
      <c r="P17" s="85" t="str">
        <f>IF(O17="","",COUNTA(O$7:O17)-COUNTBLANK(O$7:O17))</f>
        <v/>
      </c>
      <c r="Q17" s="85">
        <f t="shared" si="10"/>
        <v>11</v>
      </c>
      <c r="R17" s="85" t="e">
        <f t="shared" si="11"/>
        <v>#N/A</v>
      </c>
      <c r="S17" s="100">
        <f t="shared" si="12"/>
        <v>30</v>
      </c>
      <c r="T17" s="85" t="e">
        <f t="shared" si="13"/>
        <v>#N/A</v>
      </c>
      <c r="U17" s="85" t="e">
        <f t="shared" si="14"/>
        <v>#N/A</v>
      </c>
    </row>
    <row r="18" spans="2:21" ht="18" customHeight="1" thickTop="1" thickBot="1" x14ac:dyDescent="0.3">
      <c r="B18" s="152"/>
      <c r="D18" s="139" t="s">
        <v>60</v>
      </c>
      <c r="E18" s="76" t="s">
        <v>66</v>
      </c>
      <c r="F18" s="92" t="str">
        <f t="shared" si="16"/>
        <v xml:space="preserve">(PG) - </v>
      </c>
      <c r="G18" s="131"/>
      <c r="H18" s="132"/>
      <c r="I18" s="85" t="str">
        <f>IF(G18="","",COUNTA(G$7:G18))</f>
        <v/>
      </c>
      <c r="J18" s="85">
        <f t="shared" si="15"/>
        <v>0</v>
      </c>
      <c r="K18" s="85" t="e">
        <f t="shared" si="6"/>
        <v>#N/A</v>
      </c>
      <c r="L18" s="85" t="str">
        <f t="shared" si="7"/>
        <v/>
      </c>
      <c r="M18" s="85" t="str">
        <f t="shared" si="8"/>
        <v/>
      </c>
      <c r="N18" s="85" t="str">
        <f t="shared" si="9"/>
        <v/>
      </c>
      <c r="O18" s="85" t="str">
        <f t="shared" si="5"/>
        <v/>
      </c>
      <c r="P18" s="85" t="str">
        <f>IF(O18="","",COUNTA(O$7:O18)-COUNTBLANK(O$7:O18))</f>
        <v/>
      </c>
      <c r="Q18" s="85">
        <f t="shared" si="10"/>
        <v>12</v>
      </c>
      <c r="R18" s="85" t="e">
        <f t="shared" si="11"/>
        <v>#N/A</v>
      </c>
      <c r="S18" s="100">
        <f t="shared" si="12"/>
        <v>30</v>
      </c>
      <c r="T18" s="85" t="e">
        <f t="shared" si="13"/>
        <v>#N/A</v>
      </c>
      <c r="U18" s="85" t="e">
        <f t="shared" si="14"/>
        <v>#N/A</v>
      </c>
    </row>
    <row r="19" spans="2:21" ht="18" customHeight="1" thickBot="1" x14ac:dyDescent="0.3">
      <c r="B19" s="152"/>
      <c r="D19" s="140"/>
      <c r="E19" s="80" t="s">
        <v>67</v>
      </c>
      <c r="F19" s="92" t="str">
        <f t="shared" si="16"/>
        <v xml:space="preserve">(PG) - </v>
      </c>
      <c r="G19" s="131"/>
      <c r="H19" s="132"/>
      <c r="I19" s="85" t="str">
        <f>IF(G19="","",COUNTA(G$7:G19))</f>
        <v/>
      </c>
      <c r="J19" s="85">
        <f t="shared" si="15"/>
        <v>0</v>
      </c>
      <c r="K19" s="85" t="e">
        <f t="shared" si="6"/>
        <v>#N/A</v>
      </c>
      <c r="L19" s="85" t="str">
        <f t="shared" si="7"/>
        <v/>
      </c>
      <c r="M19" s="85" t="str">
        <f t="shared" si="8"/>
        <v/>
      </c>
      <c r="N19" s="85" t="str">
        <f t="shared" si="9"/>
        <v/>
      </c>
      <c r="O19" s="85" t="str">
        <f t="shared" si="5"/>
        <v/>
      </c>
      <c r="P19" s="85" t="str">
        <f>IF(O19="","",COUNTA(O$7:O19)-COUNTBLANK(O$7:O19))</f>
        <v/>
      </c>
      <c r="Q19" s="85">
        <f t="shared" si="10"/>
        <v>13</v>
      </c>
      <c r="R19" s="85" t="e">
        <f t="shared" si="11"/>
        <v>#N/A</v>
      </c>
      <c r="S19" s="100">
        <f t="shared" si="12"/>
        <v>30</v>
      </c>
      <c r="T19" s="85" t="e">
        <f t="shared" si="13"/>
        <v>#N/A</v>
      </c>
      <c r="U19" s="85" t="e">
        <f t="shared" si="14"/>
        <v>#N/A</v>
      </c>
    </row>
    <row r="20" spans="2:21" ht="18" customHeight="1" thickBot="1" x14ac:dyDescent="0.3">
      <c r="B20" s="152"/>
      <c r="D20" s="140"/>
      <c r="E20" s="81" t="s">
        <v>68</v>
      </c>
      <c r="F20" s="92" t="str">
        <f t="shared" si="16"/>
        <v xml:space="preserve">(PG) - </v>
      </c>
      <c r="G20" s="135" t="s">
        <v>102</v>
      </c>
      <c r="H20" s="136"/>
      <c r="I20" s="85">
        <f>IF(G20="","",COUNTA(G$7:G20))</f>
        <v>3</v>
      </c>
      <c r="J20" s="85">
        <f t="shared" si="15"/>
        <v>0</v>
      </c>
      <c r="K20" s="85" t="e">
        <f t="shared" si="6"/>
        <v>#N/A</v>
      </c>
      <c r="L20" s="85" t="str">
        <f t="shared" si="7"/>
        <v/>
      </c>
      <c r="M20" s="85" t="str">
        <f t="shared" si="8"/>
        <v/>
      </c>
      <c r="N20" s="85" t="str">
        <f t="shared" si="9"/>
        <v/>
      </c>
      <c r="O20" s="85" t="str">
        <f t="shared" si="5"/>
        <v/>
      </c>
      <c r="P20" s="85" t="str">
        <f>IF(O20="","",COUNTA(O$7:O20)-COUNTBLANK(O$7:O20))</f>
        <v/>
      </c>
      <c r="Q20" s="85">
        <f t="shared" si="10"/>
        <v>14</v>
      </c>
      <c r="R20" s="85" t="e">
        <f t="shared" si="11"/>
        <v>#N/A</v>
      </c>
      <c r="S20" s="100">
        <f t="shared" si="12"/>
        <v>30</v>
      </c>
      <c r="T20" s="85" t="e">
        <f t="shared" si="13"/>
        <v>#N/A</v>
      </c>
      <c r="U20" s="85" t="e">
        <f t="shared" si="14"/>
        <v>#N/A</v>
      </c>
    </row>
    <row r="21" spans="2:21" ht="18" customHeight="1" thickBot="1" x14ac:dyDescent="0.3">
      <c r="J21" s="85">
        <f t="shared" si="15"/>
        <v>0</v>
      </c>
      <c r="K21" s="85" t="e">
        <f t="shared" si="6"/>
        <v>#N/A</v>
      </c>
      <c r="L21" s="85" t="str">
        <f t="shared" si="7"/>
        <v/>
      </c>
      <c r="M21" s="85" t="str">
        <f t="shared" si="8"/>
        <v/>
      </c>
      <c r="N21" s="85" t="str">
        <f t="shared" si="9"/>
        <v/>
      </c>
      <c r="O21" s="85" t="str">
        <f t="shared" si="5"/>
        <v/>
      </c>
      <c r="P21" s="85" t="str">
        <f>IF(O21="","",COUNTA(O$7:O21)-COUNTBLANK(O$7:O21))</f>
        <v/>
      </c>
      <c r="Q21" s="85">
        <f t="shared" si="10"/>
        <v>15</v>
      </c>
      <c r="R21" s="85" t="e">
        <f t="shared" si="11"/>
        <v>#N/A</v>
      </c>
      <c r="S21" s="100">
        <f t="shared" si="12"/>
        <v>30</v>
      </c>
      <c r="T21" s="85" t="e">
        <f t="shared" si="13"/>
        <v>#N/A</v>
      </c>
      <c r="U21" s="85" t="e">
        <f t="shared" si="14"/>
        <v>#N/A</v>
      </c>
    </row>
    <row r="22" spans="2:21" ht="18" customHeight="1" thickTop="1" x14ac:dyDescent="0.25">
      <c r="B22" s="152">
        <v>3</v>
      </c>
      <c r="C22" s="137" t="s">
        <v>59</v>
      </c>
      <c r="D22" s="138"/>
      <c r="E22" s="79" t="s">
        <v>43</v>
      </c>
      <c r="F22" s="92" t="str">
        <f t="shared" ref="F22:F28" si="17">IF($E$22=GP_1,"(PG) - ",IF($E$22=GS_1,"(SG1) - ",IF($E$22=GS_2,"(SG2) - ","")))</f>
        <v xml:space="preserve">(SG2) - </v>
      </c>
      <c r="G22" s="133"/>
      <c r="H22" s="134"/>
      <c r="I22" s="85" t="str">
        <f>IF(G22="","",COUNTA(G$7:G22))</f>
        <v/>
      </c>
      <c r="J22" s="85">
        <f t="shared" si="15"/>
        <v>0</v>
      </c>
      <c r="K22" s="85" t="e">
        <f t="shared" si="6"/>
        <v>#N/A</v>
      </c>
      <c r="L22" s="85" t="str">
        <f t="shared" si="7"/>
        <v/>
      </c>
      <c r="M22" s="85" t="str">
        <f t="shared" si="8"/>
        <v/>
      </c>
      <c r="N22" s="85" t="str">
        <f t="shared" si="9"/>
        <v/>
      </c>
      <c r="O22" s="85" t="str">
        <f t="shared" si="5"/>
        <v/>
      </c>
      <c r="P22" s="85" t="str">
        <f>IF(O22="","",COUNTA(O$7:O22)-COUNTBLANK(O$7:O22))</f>
        <v/>
      </c>
      <c r="Q22" s="85">
        <f t="shared" si="10"/>
        <v>16</v>
      </c>
      <c r="R22" s="85" t="e">
        <f t="shared" si="11"/>
        <v>#N/A</v>
      </c>
      <c r="S22" s="100">
        <f t="shared" si="12"/>
        <v>30</v>
      </c>
      <c r="T22" s="85" t="e">
        <f t="shared" si="13"/>
        <v>#N/A</v>
      </c>
      <c r="U22" s="85" t="e">
        <f t="shared" si="14"/>
        <v>#N/A</v>
      </c>
    </row>
    <row r="23" spans="2:21" ht="18" customHeight="1" x14ac:dyDescent="0.25">
      <c r="B23" s="152"/>
      <c r="C23" s="137"/>
      <c r="D23" s="138"/>
      <c r="E23" s="153" t="s">
        <v>79</v>
      </c>
      <c r="F23" s="92" t="str">
        <f t="shared" si="17"/>
        <v xml:space="preserve">(SG2) - </v>
      </c>
      <c r="G23" s="131"/>
      <c r="H23" s="132"/>
      <c r="I23" s="85" t="str">
        <f>IF(G23="","",COUNTA(G$7:G23))</f>
        <v/>
      </c>
      <c r="J23" s="85">
        <f t="shared" si="15"/>
        <v>0</v>
      </c>
      <c r="K23" s="85" t="e">
        <f t="shared" si="6"/>
        <v>#N/A</v>
      </c>
      <c r="L23" s="85" t="str">
        <f t="shared" si="7"/>
        <v/>
      </c>
      <c r="M23" s="85" t="str">
        <f t="shared" si="8"/>
        <v/>
      </c>
      <c r="N23" s="85" t="str">
        <f t="shared" si="9"/>
        <v/>
      </c>
      <c r="O23" s="85" t="str">
        <f t="shared" si="5"/>
        <v/>
      </c>
      <c r="P23" s="85" t="str">
        <f>IF(O23="","",COUNTA(O$7:O23)-COUNTBLANK(O$7:O23))</f>
        <v/>
      </c>
      <c r="Q23" s="85">
        <f t="shared" si="10"/>
        <v>17</v>
      </c>
      <c r="R23" s="85" t="e">
        <f t="shared" si="11"/>
        <v>#N/A</v>
      </c>
      <c r="S23" s="100">
        <f t="shared" si="12"/>
        <v>30</v>
      </c>
      <c r="T23" s="85" t="e">
        <f t="shared" si="13"/>
        <v>#N/A</v>
      </c>
      <c r="U23" s="85" t="e">
        <f t="shared" si="14"/>
        <v>#N/A</v>
      </c>
    </row>
    <row r="24" spans="2:21" ht="18" customHeight="1" thickBot="1" x14ac:dyDescent="0.3">
      <c r="B24" s="152"/>
      <c r="C24" s="137"/>
      <c r="D24" s="138"/>
      <c r="E24" s="154"/>
      <c r="F24" s="92" t="str">
        <f t="shared" si="17"/>
        <v xml:space="preserve">(SG2) - </v>
      </c>
      <c r="G24" s="131"/>
      <c r="H24" s="132"/>
      <c r="I24" s="85" t="str">
        <f>IF(G24="","",COUNTA(G$7:G24))</f>
        <v/>
      </c>
      <c r="J24" s="85">
        <f t="shared" si="15"/>
        <v>0</v>
      </c>
      <c r="K24" s="85" t="e">
        <f t="shared" si="6"/>
        <v>#N/A</v>
      </c>
      <c r="L24" s="85" t="str">
        <f t="shared" si="7"/>
        <v/>
      </c>
      <c r="M24" s="85" t="str">
        <f t="shared" si="8"/>
        <v/>
      </c>
      <c r="N24" s="85" t="str">
        <f t="shared" si="9"/>
        <v/>
      </c>
      <c r="O24" s="85" t="str">
        <f t="shared" si="5"/>
        <v/>
      </c>
      <c r="P24" s="85" t="str">
        <f>IF(O24="","",COUNTA(O$7:O24)-COUNTBLANK(O$7:O24))</f>
        <v/>
      </c>
      <c r="Q24" s="85">
        <f t="shared" si="10"/>
        <v>18</v>
      </c>
      <c r="R24" s="85" t="e">
        <f t="shared" si="11"/>
        <v>#N/A</v>
      </c>
      <c r="S24" s="100">
        <f t="shared" si="12"/>
        <v>30</v>
      </c>
      <c r="T24" s="85" t="e">
        <f t="shared" si="13"/>
        <v>#N/A</v>
      </c>
      <c r="U24" s="85" t="e">
        <f t="shared" si="14"/>
        <v>#N/A</v>
      </c>
    </row>
    <row r="25" spans="2:21" ht="18" customHeight="1" thickTop="1" thickBot="1" x14ac:dyDescent="0.3">
      <c r="B25" s="152"/>
      <c r="D25" s="139" t="s">
        <v>60</v>
      </c>
      <c r="E25" s="76" t="s">
        <v>69</v>
      </c>
      <c r="F25" s="92" t="str">
        <f t="shared" si="17"/>
        <v xml:space="preserve">(SG2) - </v>
      </c>
      <c r="G25" s="131"/>
      <c r="H25" s="132"/>
      <c r="I25" s="85" t="str">
        <f>IF(G25="","",COUNTA(G$7:G25))</f>
        <v/>
      </c>
      <c r="J25" s="85">
        <f t="shared" si="15"/>
        <v>0</v>
      </c>
      <c r="K25" s="85" t="e">
        <f t="shared" si="6"/>
        <v>#N/A</v>
      </c>
      <c r="L25" s="85" t="str">
        <f t="shared" si="7"/>
        <v/>
      </c>
      <c r="M25" s="85" t="str">
        <f t="shared" si="8"/>
        <v/>
      </c>
      <c r="N25" s="85" t="str">
        <f t="shared" si="9"/>
        <v/>
      </c>
      <c r="O25" s="85" t="str">
        <f t="shared" si="5"/>
        <v/>
      </c>
      <c r="P25" s="85" t="str">
        <f>IF(O25="","",COUNTA(O$7:O25)-COUNTBLANK(O$7:O25))</f>
        <v/>
      </c>
      <c r="Q25" s="85">
        <f t="shared" si="10"/>
        <v>19</v>
      </c>
      <c r="R25" s="85" t="e">
        <f t="shared" si="11"/>
        <v>#N/A</v>
      </c>
      <c r="S25" s="100">
        <f t="shared" si="12"/>
        <v>30</v>
      </c>
      <c r="T25" s="85" t="e">
        <f t="shared" si="13"/>
        <v>#N/A</v>
      </c>
      <c r="U25" s="85" t="e">
        <f t="shared" si="14"/>
        <v>#N/A</v>
      </c>
    </row>
    <row r="26" spans="2:21" ht="18" customHeight="1" thickBot="1" x14ac:dyDescent="0.3">
      <c r="B26" s="152"/>
      <c r="D26" s="140"/>
      <c r="E26" s="80" t="s">
        <v>70</v>
      </c>
      <c r="F26" s="92" t="str">
        <f t="shared" si="17"/>
        <v xml:space="preserve">(SG2) - </v>
      </c>
      <c r="G26" s="131"/>
      <c r="H26" s="132"/>
      <c r="I26" s="85" t="str">
        <f>IF(G26="","",COUNTA(G$7:G26))</f>
        <v/>
      </c>
      <c r="J26" s="85">
        <f t="shared" si="15"/>
        <v>0</v>
      </c>
      <c r="K26" s="85" t="e">
        <f t="shared" si="6"/>
        <v>#N/A</v>
      </c>
      <c r="L26" s="85" t="str">
        <f t="shared" si="7"/>
        <v/>
      </c>
      <c r="M26" s="85" t="str">
        <f t="shared" si="8"/>
        <v/>
      </c>
      <c r="N26" s="85" t="str">
        <f t="shared" si="9"/>
        <v/>
      </c>
      <c r="O26" s="85" t="str">
        <f t="shared" si="5"/>
        <v/>
      </c>
      <c r="P26" s="85" t="str">
        <f>IF(O26="","",COUNTA(O$7:O26)-COUNTBLANK(O$7:O26))</f>
        <v/>
      </c>
      <c r="Q26" s="85">
        <f t="shared" si="10"/>
        <v>20</v>
      </c>
      <c r="R26" s="85" t="e">
        <f t="shared" si="11"/>
        <v>#N/A</v>
      </c>
      <c r="S26" s="100">
        <f t="shared" si="12"/>
        <v>30</v>
      </c>
      <c r="T26" s="85" t="e">
        <f t="shared" si="13"/>
        <v>#N/A</v>
      </c>
      <c r="U26" s="85" t="e">
        <f t="shared" si="14"/>
        <v>#N/A</v>
      </c>
    </row>
    <row r="27" spans="2:21" ht="18" customHeight="1" thickBot="1" x14ac:dyDescent="0.3">
      <c r="B27" s="152"/>
      <c r="D27" s="140"/>
      <c r="E27" s="81" t="s">
        <v>71</v>
      </c>
      <c r="F27" s="92" t="str">
        <f t="shared" si="17"/>
        <v xml:space="preserve">(SG2) - </v>
      </c>
      <c r="G27" s="131"/>
      <c r="H27" s="132"/>
      <c r="I27" s="85" t="str">
        <f>IF(G27="","",COUNTA(G$7:G27))</f>
        <v/>
      </c>
      <c r="J27" s="85">
        <f t="shared" si="15"/>
        <v>0</v>
      </c>
      <c r="K27" s="85" t="e">
        <f t="shared" si="6"/>
        <v>#N/A</v>
      </c>
      <c r="L27" s="85" t="str">
        <f t="shared" si="7"/>
        <v/>
      </c>
      <c r="M27" s="85" t="str">
        <f t="shared" si="8"/>
        <v/>
      </c>
      <c r="N27" s="85" t="str">
        <f t="shared" si="9"/>
        <v/>
      </c>
      <c r="O27" s="85" t="str">
        <f t="shared" si="5"/>
        <v/>
      </c>
      <c r="P27" s="85" t="str">
        <f>IF(O27="","",COUNTA(O$7:O27)-COUNTBLANK(O$7:O27))</f>
        <v/>
      </c>
      <c r="Q27" s="85">
        <f t="shared" si="10"/>
        <v>21</v>
      </c>
      <c r="R27" s="85" t="e">
        <f t="shared" si="11"/>
        <v>#N/A</v>
      </c>
      <c r="S27" s="100">
        <f t="shared" si="12"/>
        <v>30</v>
      </c>
      <c r="T27" s="85" t="e">
        <f t="shared" si="13"/>
        <v>#N/A</v>
      </c>
      <c r="U27" s="85" t="e">
        <f t="shared" si="14"/>
        <v>#N/A</v>
      </c>
    </row>
    <row r="28" spans="2:21" ht="18" customHeight="1" thickBot="1" x14ac:dyDescent="0.3">
      <c r="B28" s="152"/>
      <c r="D28" s="155"/>
      <c r="E28" s="80" t="s">
        <v>72</v>
      </c>
      <c r="F28" s="92" t="str">
        <f t="shared" si="17"/>
        <v xml:space="preserve">(SG2) - </v>
      </c>
      <c r="G28" s="135"/>
      <c r="H28" s="136"/>
      <c r="I28" s="85" t="str">
        <f>IF(G28="","",COUNTA(G$7:G28))</f>
        <v/>
      </c>
      <c r="J28" s="85">
        <f t="shared" si="15"/>
        <v>0</v>
      </c>
      <c r="K28" s="85" t="e">
        <f t="shared" si="6"/>
        <v>#N/A</v>
      </c>
      <c r="L28" s="85" t="str">
        <f t="shared" si="7"/>
        <v/>
      </c>
      <c r="M28" s="85" t="str">
        <f t="shared" si="8"/>
        <v/>
      </c>
      <c r="N28" s="85" t="str">
        <f t="shared" si="9"/>
        <v/>
      </c>
      <c r="O28" s="85" t="str">
        <f t="shared" si="5"/>
        <v/>
      </c>
      <c r="P28" s="85" t="str">
        <f>IF(O28="","",COUNTA(O$7:O28)-COUNTBLANK(O$7:O28))</f>
        <v/>
      </c>
      <c r="Q28" s="85">
        <f t="shared" si="10"/>
        <v>22</v>
      </c>
      <c r="R28" s="85" t="e">
        <f t="shared" si="11"/>
        <v>#N/A</v>
      </c>
      <c r="S28" s="100">
        <f t="shared" si="12"/>
        <v>30</v>
      </c>
      <c r="T28" s="85" t="e">
        <f t="shared" si="13"/>
        <v>#N/A</v>
      </c>
      <c r="U28" s="85" t="e">
        <f t="shared" si="14"/>
        <v>#N/A</v>
      </c>
    </row>
    <row r="29" spans="2:21" ht="18" customHeight="1" thickBot="1" x14ac:dyDescent="0.3">
      <c r="J29" s="85">
        <f t="shared" si="15"/>
        <v>0</v>
      </c>
      <c r="K29" s="85" t="e">
        <f t="shared" si="6"/>
        <v>#N/A</v>
      </c>
      <c r="L29" s="85" t="str">
        <f t="shared" si="7"/>
        <v/>
      </c>
      <c r="M29" s="85" t="str">
        <f t="shared" si="8"/>
        <v/>
      </c>
      <c r="N29" s="85" t="str">
        <f t="shared" si="9"/>
        <v/>
      </c>
      <c r="O29" s="85" t="str">
        <f t="shared" si="5"/>
        <v/>
      </c>
      <c r="P29" s="85" t="str">
        <f>IF(O29="","",COUNTA(O$7:O29)-COUNTBLANK(O$7:O29))</f>
        <v/>
      </c>
      <c r="Q29" s="85">
        <f t="shared" si="10"/>
        <v>23</v>
      </c>
      <c r="R29" s="85" t="e">
        <f t="shared" si="11"/>
        <v>#N/A</v>
      </c>
      <c r="S29" s="100">
        <f t="shared" si="12"/>
        <v>30</v>
      </c>
      <c r="T29" s="85" t="e">
        <f t="shared" si="13"/>
        <v>#N/A</v>
      </c>
      <c r="U29" s="85" t="e">
        <f t="shared" si="14"/>
        <v>#N/A</v>
      </c>
    </row>
    <row r="30" spans="2:21" ht="18" customHeight="1" thickTop="1" x14ac:dyDescent="0.25">
      <c r="B30" s="152">
        <v>4</v>
      </c>
      <c r="C30" s="137" t="s">
        <v>59</v>
      </c>
      <c r="D30" s="138"/>
      <c r="E30" s="79" t="s">
        <v>73</v>
      </c>
      <c r="F30" s="92" t="str">
        <f t="shared" ref="F30:F35" si="18">IF($E$30=GP_1,"(PG) - ",IF($E$30=GS_1,"(SG1) - ",IF($E$30=GS_2,"(SG2) - ","")))</f>
        <v/>
      </c>
      <c r="G30" s="133"/>
      <c r="H30" s="134"/>
      <c r="I30" s="85" t="str">
        <f>IF(G30="","",COUNTA(G$7:G30))</f>
        <v/>
      </c>
      <c r="J30" s="85">
        <f t="shared" si="15"/>
        <v>0</v>
      </c>
      <c r="K30" s="85" t="e">
        <f t="shared" si="6"/>
        <v>#N/A</v>
      </c>
      <c r="L30" s="85" t="str">
        <f t="shared" si="7"/>
        <v/>
      </c>
      <c r="M30" s="85" t="str">
        <f t="shared" si="8"/>
        <v/>
      </c>
      <c r="N30" s="85" t="str">
        <f t="shared" si="9"/>
        <v/>
      </c>
      <c r="O30" s="85" t="str">
        <f t="shared" si="5"/>
        <v/>
      </c>
      <c r="P30" s="85" t="str">
        <f>IF(O30="","",COUNTA(O$7:O30)-COUNTBLANK(O$7:O30))</f>
        <v/>
      </c>
      <c r="Q30" s="85">
        <f t="shared" si="10"/>
        <v>24</v>
      </c>
      <c r="R30" s="85" t="e">
        <f t="shared" si="11"/>
        <v>#N/A</v>
      </c>
      <c r="S30" s="100">
        <f t="shared" si="12"/>
        <v>30</v>
      </c>
      <c r="T30" s="85" t="e">
        <f t="shared" si="13"/>
        <v>#N/A</v>
      </c>
      <c r="U30" s="85" t="e">
        <f t="shared" si="14"/>
        <v>#N/A</v>
      </c>
    </row>
    <row r="31" spans="2:21" ht="18" customHeight="1" x14ac:dyDescent="0.25">
      <c r="B31" s="152"/>
      <c r="C31" s="137"/>
      <c r="D31" s="138"/>
      <c r="E31" s="153" t="s">
        <v>80</v>
      </c>
      <c r="F31" s="92" t="str">
        <f t="shared" si="18"/>
        <v/>
      </c>
      <c r="G31" s="131"/>
      <c r="H31" s="132"/>
      <c r="I31" s="85" t="str">
        <f>IF(G31="","",COUNTA(G$7:G31))</f>
        <v/>
      </c>
      <c r="J31" s="85">
        <f t="shared" si="15"/>
        <v>0</v>
      </c>
      <c r="K31" s="85" t="e">
        <f t="shared" si="6"/>
        <v>#N/A</v>
      </c>
      <c r="L31" s="85" t="str">
        <f t="shared" si="7"/>
        <v/>
      </c>
      <c r="M31" s="85" t="str">
        <f t="shared" si="8"/>
        <v/>
      </c>
      <c r="N31" s="85" t="str">
        <f t="shared" si="9"/>
        <v/>
      </c>
      <c r="O31" s="85" t="str">
        <f t="shared" si="5"/>
        <v/>
      </c>
      <c r="P31" s="85" t="str">
        <f>IF(O31="","",COUNTA(O$7:O31)-COUNTBLANK(O$7:O31))</f>
        <v/>
      </c>
      <c r="Q31" s="85">
        <f t="shared" si="10"/>
        <v>25</v>
      </c>
      <c r="R31" s="85" t="e">
        <f t="shared" si="11"/>
        <v>#N/A</v>
      </c>
      <c r="S31" s="100">
        <f t="shared" si="12"/>
        <v>30</v>
      </c>
      <c r="T31" s="85" t="e">
        <f t="shared" si="13"/>
        <v>#N/A</v>
      </c>
      <c r="U31" s="85" t="e">
        <f t="shared" si="14"/>
        <v>#N/A</v>
      </c>
    </row>
    <row r="32" spans="2:21" ht="18" customHeight="1" thickBot="1" x14ac:dyDescent="0.3">
      <c r="B32" s="152"/>
      <c r="C32" s="137"/>
      <c r="D32" s="138"/>
      <c r="E32" s="154"/>
      <c r="F32" s="92" t="str">
        <f t="shared" si="18"/>
        <v/>
      </c>
      <c r="G32" s="131"/>
      <c r="H32" s="132"/>
      <c r="I32" s="85" t="str">
        <f>IF(G32="","",COUNTA(G$7:G32))</f>
        <v/>
      </c>
      <c r="J32" s="85">
        <f t="shared" si="15"/>
        <v>0</v>
      </c>
      <c r="K32" s="85" t="e">
        <f t="shared" si="6"/>
        <v>#N/A</v>
      </c>
      <c r="L32" s="85" t="str">
        <f t="shared" si="7"/>
        <v/>
      </c>
      <c r="M32" s="85" t="str">
        <f t="shared" si="8"/>
        <v/>
      </c>
      <c r="N32" s="85" t="str">
        <f t="shared" si="9"/>
        <v/>
      </c>
      <c r="O32" s="85" t="str">
        <f t="shared" si="5"/>
        <v/>
      </c>
      <c r="P32" s="85" t="str">
        <f>IF(O32="","",COUNTA(O$7:O32)-COUNTBLANK(O$7:O32))</f>
        <v/>
      </c>
      <c r="Q32" s="85">
        <f t="shared" si="10"/>
        <v>26</v>
      </c>
      <c r="R32" s="85" t="e">
        <f t="shared" si="11"/>
        <v>#N/A</v>
      </c>
      <c r="S32" s="100">
        <f t="shared" si="12"/>
        <v>30</v>
      </c>
      <c r="T32" s="85" t="e">
        <f t="shared" si="13"/>
        <v>#N/A</v>
      </c>
      <c r="U32" s="85" t="e">
        <f t="shared" si="14"/>
        <v>#N/A</v>
      </c>
    </row>
    <row r="33" spans="2:21" ht="18" customHeight="1" thickTop="1" thickBot="1" x14ac:dyDescent="0.3">
      <c r="B33" s="152"/>
      <c r="D33" s="139" t="s">
        <v>60</v>
      </c>
      <c r="E33" s="76" t="s">
        <v>74</v>
      </c>
      <c r="F33" s="92" t="str">
        <f t="shared" si="18"/>
        <v/>
      </c>
      <c r="G33" s="131"/>
      <c r="H33" s="132"/>
      <c r="I33" s="85" t="str">
        <f>IF(G33="","",COUNTA(G$7:G33))</f>
        <v/>
      </c>
      <c r="J33" s="85">
        <f t="shared" ref="J33:J35" si="19">IF(OR(J32=MAX(I$7:I$35),J32=0),0,J32+1)</f>
        <v>0</v>
      </c>
      <c r="K33" s="85" t="e">
        <f t="shared" ref="K33:K35" si="20">LOOKUP(J33,I33:I61,F33:F61) &amp; LOOKUP(J33,I33:I61,G33:G61)</f>
        <v>#N/A</v>
      </c>
      <c r="L33" s="85" t="str">
        <f t="shared" ref="L33:L35" si="21">IF(J33&gt;0,J33,"")</f>
        <v/>
      </c>
      <c r="M33" s="85" t="str">
        <f t="shared" ref="M33:M35" si="22">IF(J33&gt;0,K33,"")</f>
        <v/>
      </c>
      <c r="N33" s="85" t="str">
        <f t="shared" ref="N33:N35" si="23">IF(O33="","",L33)</f>
        <v/>
      </c>
      <c r="O33" s="85" t="str">
        <f t="shared" ref="O33:O35" si="24">IF(AND(ISERROR(VLOOKUP(M33,Activities,1,FALSE)),ISERROR(VLOOKUP(M33,Activities2,1,FALSE)),ISERROR(VLOOKUP(M33,Activities3,1,FALSE))),M33,"")</f>
        <v/>
      </c>
      <c r="P33" s="85" t="str">
        <f>IF(O33="","",COUNTA(O$7:O33)-COUNTBLANK(O$7:O33))</f>
        <v/>
      </c>
      <c r="Q33" s="85">
        <f t="shared" ref="Q33:Q35" si="25">IF(OR(Q32=MAX(P$7:P$35),Q32=0),0,Q32+1)</f>
        <v>27</v>
      </c>
      <c r="R33" s="85" t="e">
        <f t="shared" si="11"/>
        <v>#N/A</v>
      </c>
      <c r="S33" s="100">
        <f t="shared" si="12"/>
        <v>30</v>
      </c>
      <c r="T33" s="85" t="e">
        <f t="shared" si="13"/>
        <v>#N/A</v>
      </c>
      <c r="U33" s="85" t="e">
        <f t="shared" si="14"/>
        <v>#N/A</v>
      </c>
    </row>
    <row r="34" spans="2:21" ht="18" customHeight="1" thickBot="1" x14ac:dyDescent="0.3">
      <c r="B34" s="152"/>
      <c r="D34" s="140"/>
      <c r="E34" s="80" t="s">
        <v>75</v>
      </c>
      <c r="F34" s="92" t="str">
        <f t="shared" si="18"/>
        <v/>
      </c>
      <c r="G34" s="131"/>
      <c r="H34" s="132"/>
      <c r="I34" s="85" t="str">
        <f>IF(G34="","",COUNTA(G$7:G34))</f>
        <v/>
      </c>
      <c r="J34" s="85">
        <f t="shared" si="19"/>
        <v>0</v>
      </c>
      <c r="K34" s="85" t="e">
        <f t="shared" si="20"/>
        <v>#N/A</v>
      </c>
      <c r="L34" s="85" t="str">
        <f t="shared" si="21"/>
        <v/>
      </c>
      <c r="M34" s="85" t="str">
        <f t="shared" si="22"/>
        <v/>
      </c>
      <c r="N34" s="85" t="str">
        <f t="shared" si="23"/>
        <v/>
      </c>
      <c r="O34" s="85" t="str">
        <f t="shared" si="24"/>
        <v/>
      </c>
      <c r="P34" s="85" t="str">
        <f>IF(O34="","",COUNTA(O$7:O34)-COUNTBLANK(O$7:O34))</f>
        <v/>
      </c>
      <c r="Q34" s="85">
        <f t="shared" si="25"/>
        <v>28</v>
      </c>
      <c r="R34" s="85" t="e">
        <f t="shared" si="11"/>
        <v>#N/A</v>
      </c>
      <c r="S34" s="100">
        <f t="shared" si="12"/>
        <v>30</v>
      </c>
      <c r="T34" s="85" t="e">
        <f t="shared" si="13"/>
        <v>#N/A</v>
      </c>
      <c r="U34" s="85" t="e">
        <f t="shared" si="14"/>
        <v>#N/A</v>
      </c>
    </row>
    <row r="35" spans="2:21" ht="18" customHeight="1" thickBot="1" x14ac:dyDescent="0.3">
      <c r="B35" s="152"/>
      <c r="D35" s="140"/>
      <c r="E35" s="81" t="s">
        <v>76</v>
      </c>
      <c r="F35" s="92" t="str">
        <f t="shared" si="18"/>
        <v/>
      </c>
      <c r="G35" s="135"/>
      <c r="H35" s="136"/>
      <c r="I35" s="85" t="str">
        <f>IF(G35="","",COUNTA(G$7:G35))</f>
        <v/>
      </c>
      <c r="J35" s="85">
        <f t="shared" si="19"/>
        <v>0</v>
      </c>
      <c r="K35" s="85" t="e">
        <f t="shared" si="20"/>
        <v>#N/A</v>
      </c>
      <c r="L35" s="85" t="str">
        <f t="shared" si="21"/>
        <v/>
      </c>
      <c r="M35" s="85" t="str">
        <f t="shared" si="22"/>
        <v/>
      </c>
      <c r="N35" s="85" t="str">
        <f t="shared" si="23"/>
        <v/>
      </c>
      <c r="O35" s="85" t="str">
        <f t="shared" si="24"/>
        <v/>
      </c>
      <c r="P35" s="85" t="str">
        <f>IF(O35="","",COUNTA(O$7:O35)-COUNTBLANK(O$7:O35))</f>
        <v/>
      </c>
      <c r="Q35" s="85">
        <f t="shared" si="25"/>
        <v>29</v>
      </c>
      <c r="R35" s="85" t="e">
        <f t="shared" si="11"/>
        <v>#N/A</v>
      </c>
      <c r="S35" s="100">
        <f t="shared" si="12"/>
        <v>30</v>
      </c>
      <c r="T35" s="85" t="e">
        <f t="shared" si="13"/>
        <v>#N/A</v>
      </c>
      <c r="U35" s="85" t="e">
        <f t="shared" si="14"/>
        <v>#N/A</v>
      </c>
    </row>
  </sheetData>
  <sheetProtection password="CC93" sheet="1" objects="1" scenarios="1" selectLockedCells="1"/>
  <mergeCells count="51">
    <mergeCell ref="B22:B28"/>
    <mergeCell ref="B15:B20"/>
    <mergeCell ref="Q6:R6"/>
    <mergeCell ref="G5:H5"/>
    <mergeCell ref="G3:G4"/>
    <mergeCell ref="N6:P6"/>
    <mergeCell ref="L6:M6"/>
    <mergeCell ref="E23:E24"/>
    <mergeCell ref="G23:H23"/>
    <mergeCell ref="G24:H24"/>
    <mergeCell ref="G13:H13"/>
    <mergeCell ref="G8:H8"/>
    <mergeCell ref="G9:H9"/>
    <mergeCell ref="E16:E17"/>
    <mergeCell ref="G15:H15"/>
    <mergeCell ref="D25:D28"/>
    <mergeCell ref="B30:B35"/>
    <mergeCell ref="G32:H32"/>
    <mergeCell ref="G33:H33"/>
    <mergeCell ref="G34:H34"/>
    <mergeCell ref="G35:H35"/>
    <mergeCell ref="C30:D32"/>
    <mergeCell ref="D33:D35"/>
    <mergeCell ref="E31:E32"/>
    <mergeCell ref="G31:H31"/>
    <mergeCell ref="G30:H30"/>
    <mergeCell ref="B2:D2"/>
    <mergeCell ref="C3:D5"/>
    <mergeCell ref="C7:D9"/>
    <mergeCell ref="E3:E5"/>
    <mergeCell ref="B7:B13"/>
    <mergeCell ref="E8:E9"/>
    <mergeCell ref="D10:D13"/>
    <mergeCell ref="C15:D17"/>
    <mergeCell ref="G18:H18"/>
    <mergeCell ref="G19:H19"/>
    <mergeCell ref="G25:H25"/>
    <mergeCell ref="G26:H26"/>
    <mergeCell ref="D18:D20"/>
    <mergeCell ref="C22:D24"/>
    <mergeCell ref="G27:H27"/>
    <mergeCell ref="G28:H28"/>
    <mergeCell ref="G20:H20"/>
    <mergeCell ref="G22:H22"/>
    <mergeCell ref="G16:H16"/>
    <mergeCell ref="S6:U6"/>
    <mergeCell ref="G10:H10"/>
    <mergeCell ref="G11:H11"/>
    <mergeCell ref="G12:H12"/>
    <mergeCell ref="G17:H17"/>
    <mergeCell ref="G7:H7"/>
  </mergeCells>
  <conditionalFormatting sqref="G7:H13">
    <cfRule type="expression" dxfId="28" priority="4" stopIfTrue="1">
      <formula>$B$7=VLOOKUP(GP_1,GoalNos,2,FALSE)</formula>
    </cfRule>
    <cfRule type="expression" dxfId="27" priority="8">
      <formula>OR($B$7=IF(ISERROR(VLOOKUP(GS_1,GoalNos,2,FALSE)),"",VLOOKUP(GS_1,GoalNos,2,FALSE)),$B$7=IF(ISERROR(VLOOKUP(GS_2,GoalNos,2,FALSE)),"",VLOOKUP(GS_2,GoalNos,2,FALSE)))</formula>
    </cfRule>
  </conditionalFormatting>
  <conditionalFormatting sqref="G15:H20">
    <cfRule type="expression" dxfId="26" priority="3" stopIfTrue="1">
      <formula>$B$15=VLOOKUP(GP_1,GoalNos,2,FALSE)</formula>
    </cfRule>
    <cfRule type="expression" dxfId="25" priority="7">
      <formula>OR($B$15=IF(ISERROR(VLOOKUP(GS_1,GoalNos,2,FALSE)),"",VLOOKUP(GS_1,GoalNos,2,FALSE)),$B$15=IF(ISERROR(VLOOKUP(GS_2,GoalNos,2,FALSE)),"",VLOOKUP(GS_2,GoalNos,2,FALSE)))</formula>
    </cfRule>
  </conditionalFormatting>
  <conditionalFormatting sqref="G22:H28">
    <cfRule type="expression" dxfId="24" priority="2" stopIfTrue="1">
      <formula>$B$22=VLOOKUP(GP_1,GoalNos,2,FALSE)</formula>
    </cfRule>
    <cfRule type="expression" dxfId="23" priority="6">
      <formula>OR($B$22=IF(ISERROR(VLOOKUP(GS_1,GoalNos,2,FALSE)),"",VLOOKUP(GS_1,GoalNos,2,FALSE)),$B$22=IF(ISERROR(VLOOKUP(GS_2,GoalNos,2,FALSE)),"",VLOOKUP(GS_2,GoalNos,2,FALSE)))</formula>
    </cfRule>
  </conditionalFormatting>
  <conditionalFormatting sqref="G30:H35">
    <cfRule type="expression" dxfId="22" priority="1" stopIfTrue="1">
      <formula>$B$30=VLOOKUP(GP_1,GoalNos,2,FALSE)</formula>
    </cfRule>
    <cfRule type="expression" dxfId="21" priority="5">
      <formula>OR($B$30=IF(ISERROR(VLOOKUP(GS_1,GoalNos,2,FALSE)),"",VLOOKUP(GS_1,GoalNos,2,FALSE)),$B$30=IF(ISERROR(VLOOKUP(GS_2,GoalNos,2,FALSE)),"",VLOOKUP(GS_2,GoalNos,2,FALSE)))</formula>
    </cfRule>
  </conditionalFormatting>
  <dataValidations count="1">
    <dataValidation type="list" allowBlank="1" showInputMessage="1" showErrorMessage="1" prompt="Select one of the Association's Goals from the pull-down" sqref="H2:H4">
      <formula1>INDIRECT("'Strategic Alignment'!$r$2:$r$" &amp; 2+MAX(P$2:P$5)-1)</formula1>
    </dataValidation>
  </dataValidations>
  <printOptions horizontalCentered="1"/>
  <pageMargins left="0.25" right="0.25" top="0.25" bottom="0.25" header="0.3" footer="0.3"/>
  <pageSetup scale="7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L23"/>
  <sheetViews>
    <sheetView showGridLines="0" showRowColHeaders="0" zoomScale="90" zoomScaleNormal="90" workbookViewId="0">
      <selection activeCell="B6" sqref="B6:D6"/>
    </sheetView>
  </sheetViews>
  <sheetFormatPr defaultRowHeight="12.75" x14ac:dyDescent="0.2"/>
  <cols>
    <col min="1" max="1" width="1.85546875" style="91" customWidth="1"/>
    <col min="2" max="2" width="3.28515625" style="91" customWidth="1"/>
    <col min="3" max="3" width="106.7109375" style="91" customWidth="1"/>
    <col min="4" max="4" width="3.28515625" style="91" customWidth="1"/>
    <col min="5" max="5" width="1.85546875" style="91" customWidth="1"/>
    <col min="6" max="16384" width="9.140625" style="91"/>
  </cols>
  <sheetData>
    <row r="1" spans="2:12" ht="7.5" customHeight="1" x14ac:dyDescent="0.2"/>
    <row r="2" spans="2:12" ht="18" x14ac:dyDescent="0.25">
      <c r="B2" s="160" t="s">
        <v>93</v>
      </c>
      <c r="C2" s="160"/>
      <c r="D2" s="160"/>
    </row>
    <row r="3" spans="2:12" ht="6" customHeight="1" x14ac:dyDescent="0.25">
      <c r="B3" s="103"/>
      <c r="C3" s="103"/>
      <c r="D3" s="103"/>
    </row>
    <row r="4" spans="2:12" ht="18" x14ac:dyDescent="0.25">
      <c r="B4" s="103"/>
      <c r="C4" s="129" t="s">
        <v>101</v>
      </c>
      <c r="D4" s="103"/>
    </row>
    <row r="5" spans="2:12" ht="7.5" customHeight="1" x14ac:dyDescent="0.2"/>
    <row r="6" spans="2:12" s="38" customFormat="1" x14ac:dyDescent="0.2">
      <c r="B6" s="161" t="s">
        <v>95</v>
      </c>
      <c r="C6" s="162"/>
      <c r="D6" s="163"/>
    </row>
    <row r="7" spans="2:12" ht="38.25" x14ac:dyDescent="0.2">
      <c r="B7" s="95"/>
      <c r="C7" s="99" t="s">
        <v>96</v>
      </c>
      <c r="D7" s="90"/>
    </row>
    <row r="8" spans="2:12" x14ac:dyDescent="0.2">
      <c r="B8" s="96"/>
      <c r="C8" s="97"/>
      <c r="D8" s="98"/>
    </row>
    <row r="9" spans="2:12" s="38" customFormat="1" x14ac:dyDescent="0.2">
      <c r="B9" s="161" t="s">
        <v>50</v>
      </c>
      <c r="C9" s="162"/>
      <c r="D9" s="163"/>
    </row>
    <row r="10" spans="2:12" ht="51" x14ac:dyDescent="0.2">
      <c r="B10" s="95"/>
      <c r="C10" s="94" t="s">
        <v>89</v>
      </c>
      <c r="D10" s="90"/>
    </row>
    <row r="11" spans="2:12" x14ac:dyDescent="0.2">
      <c r="B11" s="96"/>
      <c r="C11" s="97"/>
      <c r="D11" s="98"/>
    </row>
    <row r="12" spans="2:12" s="38" customFormat="1" x14ac:dyDescent="0.2">
      <c r="B12" s="161" t="s">
        <v>90</v>
      </c>
      <c r="C12" s="162"/>
      <c r="D12" s="163"/>
    </row>
    <row r="13" spans="2:12" ht="51" x14ac:dyDescent="0.2">
      <c r="B13" s="95"/>
      <c r="C13" s="94" t="s">
        <v>92</v>
      </c>
      <c r="D13" s="90"/>
      <c r="L13" s="38"/>
    </row>
    <row r="14" spans="2:12" x14ac:dyDescent="0.2">
      <c r="B14" s="96"/>
      <c r="C14" s="97"/>
      <c r="D14" s="98"/>
      <c r="L14" s="38"/>
    </row>
    <row r="15" spans="2:12" s="38" customFormat="1" x14ac:dyDescent="0.2">
      <c r="B15" s="161" t="s">
        <v>51</v>
      </c>
      <c r="C15" s="162"/>
      <c r="D15" s="163"/>
    </row>
    <row r="16" spans="2:12" ht="63.75" x14ac:dyDescent="0.2">
      <c r="B16" s="95"/>
      <c r="C16" s="94" t="s">
        <v>100</v>
      </c>
      <c r="D16" s="90"/>
      <c r="L16" s="38"/>
    </row>
    <row r="17" spans="2:12" x14ac:dyDescent="0.2">
      <c r="B17" s="96"/>
      <c r="C17" s="97"/>
      <c r="D17" s="98"/>
      <c r="L17" s="38"/>
    </row>
    <row r="18" spans="2:12" s="38" customFormat="1" x14ac:dyDescent="0.2">
      <c r="B18" s="161" t="s">
        <v>52</v>
      </c>
      <c r="C18" s="162"/>
      <c r="D18" s="163"/>
    </row>
    <row r="19" spans="2:12" ht="76.5" x14ac:dyDescent="0.2">
      <c r="B19" s="95"/>
      <c r="C19" s="102" t="s">
        <v>98</v>
      </c>
      <c r="D19" s="90"/>
      <c r="E19" s="101"/>
      <c r="F19" s="101"/>
    </row>
    <row r="20" spans="2:12" x14ac:dyDescent="0.2">
      <c r="B20" s="96"/>
      <c r="C20" s="97"/>
      <c r="D20" s="98"/>
    </row>
    <row r="21" spans="2:12" s="38" customFormat="1" x14ac:dyDescent="0.2">
      <c r="B21" s="161" t="s">
        <v>91</v>
      </c>
      <c r="C21" s="162"/>
      <c r="D21" s="163"/>
    </row>
    <row r="22" spans="2:12" ht="63.75" x14ac:dyDescent="0.2">
      <c r="B22" s="95"/>
      <c r="C22" s="94" t="s">
        <v>99</v>
      </c>
      <c r="D22" s="90"/>
    </row>
    <row r="23" spans="2:12" x14ac:dyDescent="0.2">
      <c r="B23" s="96"/>
      <c r="C23" s="97"/>
      <c r="D23" s="98"/>
    </row>
  </sheetData>
  <sheetProtection password="CC93" sheet="1" objects="1" scenarios="1"/>
  <mergeCells count="7">
    <mergeCell ref="B2:D2"/>
    <mergeCell ref="B21:D21"/>
    <mergeCell ref="B12:D12"/>
    <mergeCell ref="B15:D15"/>
    <mergeCell ref="B9:D9"/>
    <mergeCell ref="B18:D18"/>
    <mergeCell ref="B6:D6"/>
  </mergeCells>
  <hyperlinks>
    <hyperlink ref="C7" r:id="rId1"/>
    <hyperlink ref="C19" r:id="rId2"/>
    <hyperlink ref="C4" r:id="rId3"/>
  </hyperlinks>
  <pageMargins left="0.25" right="0.25" top="0.25" bottom="0.25" header="0.3" footer="0.3"/>
  <pageSetup scale="8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336"/>
  <sheetViews>
    <sheetView showGridLines="0" showRowColHeaders="0" tabSelected="1" zoomScaleNormal="100" workbookViewId="0">
      <pane ySplit="12" topLeftCell="A13" activePane="bottomLeft" state="frozen"/>
      <selection activeCell="H2" sqref="H2"/>
      <selection pane="bottomLeft" activeCell="T15" sqref="T15"/>
    </sheetView>
  </sheetViews>
  <sheetFormatPr defaultRowHeight="12.75" x14ac:dyDescent="0.2"/>
  <cols>
    <col min="1" max="1" width="2.7109375" style="1" customWidth="1"/>
    <col min="2" max="2" width="4.85546875" style="1" customWidth="1"/>
    <col min="3" max="3" width="32.7109375" style="7" customWidth="1"/>
    <col min="4" max="6" width="13.28515625" style="7" customWidth="1"/>
    <col min="7" max="19" width="7.42578125" style="7" customWidth="1"/>
    <col min="20" max="20" width="44.7109375" style="7" customWidth="1"/>
    <col min="21" max="21" width="10.140625" style="7" customWidth="1"/>
    <col min="22" max="22" width="9.140625" style="7"/>
    <col min="23" max="23" width="9.5703125" style="7" bestFit="1" customWidth="1"/>
    <col min="24" max="24" width="9.140625" style="7"/>
    <col min="25" max="25" width="9.140625" style="8"/>
    <col min="26" max="16384" width="9.140625" style="1"/>
  </cols>
  <sheetData>
    <row r="1" spans="1:27" ht="20.100000000000001" customHeight="1" x14ac:dyDescent="0.2">
      <c r="A1" s="9"/>
      <c r="B1" s="9"/>
      <c r="C1" s="9"/>
      <c r="D1" s="32"/>
      <c r="E1" s="32"/>
      <c r="F1" s="9"/>
      <c r="G1" s="9"/>
      <c r="H1" s="9"/>
      <c r="I1" s="9"/>
      <c r="J1" s="9"/>
      <c r="K1" s="9"/>
      <c r="L1" s="9"/>
      <c r="M1" s="9"/>
      <c r="N1" s="9"/>
      <c r="O1" s="9"/>
      <c r="P1" s="9"/>
      <c r="Q1" s="9"/>
      <c r="R1" s="9"/>
      <c r="S1" s="9"/>
      <c r="T1" s="1"/>
      <c r="U1" s="1"/>
      <c r="V1" s="1"/>
      <c r="W1" s="1"/>
      <c r="X1" s="1"/>
      <c r="Y1" s="1"/>
    </row>
    <row r="2" spans="1:27" ht="24.95" customHeight="1" x14ac:dyDescent="0.2">
      <c r="A2" s="9"/>
      <c r="B2" s="9"/>
      <c r="C2" s="13"/>
      <c r="D2" s="13"/>
      <c r="E2" s="13"/>
      <c r="F2" s="13"/>
      <c r="G2" s="13"/>
      <c r="H2" s="13"/>
      <c r="I2" s="13"/>
      <c r="J2" s="13"/>
      <c r="K2" s="13"/>
      <c r="L2" s="13"/>
      <c r="M2" s="13"/>
      <c r="N2" s="13"/>
      <c r="O2" s="13"/>
      <c r="P2" s="13"/>
      <c r="Q2" s="13"/>
      <c r="R2" s="13"/>
      <c r="S2" s="13"/>
      <c r="T2" s="1"/>
      <c r="U2" s="1"/>
      <c r="V2" s="1"/>
      <c r="W2" s="1"/>
      <c r="X2" s="1"/>
      <c r="Y2" s="1"/>
    </row>
    <row r="3" spans="1:27" ht="24.95" customHeight="1" x14ac:dyDescent="0.35">
      <c r="A3" s="9"/>
      <c r="B3" s="9"/>
      <c r="C3" s="72" t="s">
        <v>3</v>
      </c>
      <c r="D3" s="185" t="s">
        <v>108</v>
      </c>
      <c r="E3" s="185"/>
      <c r="F3" s="14"/>
      <c r="G3" s="186" t="s">
        <v>9</v>
      </c>
      <c r="H3" s="186"/>
      <c r="I3" s="186"/>
      <c r="J3" s="186"/>
      <c r="K3" s="188" t="str">
        <f>IF(GP_1="","",GP_1)</f>
        <v>Promote Sound Public Policy</v>
      </c>
      <c r="L3" s="189"/>
      <c r="M3" s="189"/>
      <c r="N3" s="189"/>
      <c r="O3" s="189"/>
      <c r="P3" s="189"/>
      <c r="Q3" s="189"/>
      <c r="R3" s="189"/>
      <c r="S3" s="189"/>
      <c r="T3" s="1"/>
      <c r="U3" s="1"/>
      <c r="V3" s="1"/>
      <c r="W3" s="39" t="s">
        <v>41</v>
      </c>
      <c r="X3" s="37">
        <v>1</v>
      </c>
      <c r="Y3" s="1"/>
    </row>
    <row r="4" spans="1:27" ht="24.95" customHeight="1" x14ac:dyDescent="0.35">
      <c r="A4" s="9"/>
      <c r="B4" s="9"/>
      <c r="C4" s="73" t="s">
        <v>47</v>
      </c>
      <c r="D4" s="172" t="s">
        <v>109</v>
      </c>
      <c r="E4" s="172"/>
      <c r="F4" s="14"/>
      <c r="G4" s="187" t="s">
        <v>10</v>
      </c>
      <c r="H4" s="187"/>
      <c r="I4" s="187"/>
      <c r="J4" s="187"/>
      <c r="K4" s="74">
        <v>1</v>
      </c>
      <c r="L4" s="190" t="str">
        <f>IF(GS_1="","",GS_1)</f>
        <v>Promote Water Environment Quality in Florida</v>
      </c>
      <c r="M4" s="190"/>
      <c r="N4" s="190"/>
      <c r="O4" s="190"/>
      <c r="P4" s="190"/>
      <c r="Q4" s="190"/>
      <c r="R4" s="190"/>
      <c r="S4" s="190"/>
      <c r="T4" s="1"/>
      <c r="U4" s="1"/>
      <c r="V4" s="1"/>
      <c r="W4" s="39" t="s">
        <v>42</v>
      </c>
      <c r="X4" s="37">
        <v>2</v>
      </c>
      <c r="Y4" s="1"/>
    </row>
    <row r="5" spans="1:27" ht="24.95" customHeight="1" x14ac:dyDescent="0.35">
      <c r="A5" s="9"/>
      <c r="B5" s="9"/>
      <c r="C5" s="73" t="s">
        <v>48</v>
      </c>
      <c r="D5" s="172" t="s">
        <v>110</v>
      </c>
      <c r="E5" s="172"/>
      <c r="F5" s="14"/>
      <c r="G5" s="186"/>
      <c r="H5" s="186"/>
      <c r="I5" s="186"/>
      <c r="J5" s="186"/>
      <c r="K5" s="74">
        <v>2</v>
      </c>
      <c r="L5" s="190" t="str">
        <f>IF(GS_2="","",GS_2)</f>
        <v>Professional Development</v>
      </c>
      <c r="M5" s="190"/>
      <c r="N5" s="190"/>
      <c r="O5" s="190"/>
      <c r="P5" s="190"/>
      <c r="Q5" s="190"/>
      <c r="R5" s="190"/>
      <c r="S5" s="190"/>
      <c r="T5" s="1"/>
      <c r="U5" s="1"/>
      <c r="V5" s="1"/>
      <c r="W5" s="39" t="s">
        <v>43</v>
      </c>
      <c r="X5" s="37">
        <v>3</v>
      </c>
      <c r="Y5" s="1"/>
    </row>
    <row r="6" spans="1:27" s="25" customFormat="1" ht="24.95" customHeight="1" thickBot="1" x14ac:dyDescent="0.4">
      <c r="A6" s="29"/>
      <c r="B6" s="29"/>
      <c r="C6" s="73" t="s">
        <v>4</v>
      </c>
      <c r="D6" s="172" t="s">
        <v>111</v>
      </c>
      <c r="E6" s="172"/>
      <c r="F6" s="24"/>
      <c r="G6" s="30"/>
      <c r="H6" s="30"/>
      <c r="I6" s="30"/>
      <c r="J6" s="30"/>
      <c r="K6" s="30"/>
      <c r="L6" s="30"/>
      <c r="M6" s="30"/>
      <c r="N6" s="30"/>
      <c r="O6" s="30"/>
      <c r="P6" s="31"/>
      <c r="Q6" s="23"/>
      <c r="R6" s="23"/>
      <c r="S6" s="23"/>
      <c r="W6" s="39" t="s">
        <v>73</v>
      </c>
      <c r="X6" s="37">
        <v>4</v>
      </c>
      <c r="Y6" s="1"/>
      <c r="Z6" s="1"/>
      <c r="AA6" s="1"/>
    </row>
    <row r="7" spans="1:27" ht="10.5" customHeight="1" thickTop="1" x14ac:dyDescent="0.2">
      <c r="A7" s="9"/>
      <c r="B7" s="182" t="s">
        <v>44</v>
      </c>
      <c r="C7" s="182"/>
      <c r="D7" s="182" t="s">
        <v>55</v>
      </c>
      <c r="E7" s="183"/>
      <c r="F7" s="184"/>
      <c r="G7" s="168" t="s">
        <v>38</v>
      </c>
      <c r="H7" s="169"/>
      <c r="I7" s="169"/>
      <c r="J7" s="170"/>
      <c r="K7" s="170"/>
      <c r="L7" s="170"/>
      <c r="M7" s="170"/>
      <c r="N7" s="170"/>
      <c r="O7" s="170"/>
      <c r="P7" s="170"/>
      <c r="Q7" s="170"/>
      <c r="R7" s="170"/>
      <c r="S7" s="171"/>
      <c r="T7" s="1"/>
      <c r="U7" s="1"/>
      <c r="V7" s="1"/>
      <c r="W7" s="36"/>
      <c r="X7" s="1"/>
      <c r="Y7" s="1"/>
    </row>
    <row r="8" spans="1:27" ht="20.25" hidden="1" customHeight="1" x14ac:dyDescent="0.2">
      <c r="A8" s="9"/>
      <c r="B8" s="182"/>
      <c r="C8" s="182"/>
      <c r="D8" s="183"/>
      <c r="E8" s="183"/>
      <c r="F8" s="184"/>
      <c r="G8" s="26">
        <v>1</v>
      </c>
      <c r="H8" s="27">
        <v>1</v>
      </c>
      <c r="I8" s="27">
        <v>1</v>
      </c>
      <c r="J8" s="28">
        <v>1</v>
      </c>
      <c r="K8" s="28">
        <v>2</v>
      </c>
      <c r="L8" s="28">
        <v>2</v>
      </c>
      <c r="M8" s="28">
        <v>2</v>
      </c>
      <c r="N8" s="28">
        <v>3</v>
      </c>
      <c r="O8" s="28">
        <v>3</v>
      </c>
      <c r="P8" s="28">
        <v>3</v>
      </c>
      <c r="Q8" s="28">
        <v>3</v>
      </c>
      <c r="R8" s="28">
        <v>4</v>
      </c>
      <c r="S8" s="33">
        <v>4</v>
      </c>
      <c r="T8" s="1"/>
      <c r="U8" s="1"/>
      <c r="V8" s="1"/>
      <c r="W8" s="35"/>
      <c r="X8" s="1"/>
      <c r="Y8" s="1"/>
    </row>
    <row r="9" spans="1:27" s="3" customFormat="1" ht="27.95" customHeight="1" x14ac:dyDescent="0.2">
      <c r="A9" s="10"/>
      <c r="B9" s="182"/>
      <c r="C9" s="182"/>
      <c r="D9" s="183"/>
      <c r="E9" s="183"/>
      <c r="F9" s="184"/>
      <c r="G9" s="173" t="s">
        <v>23</v>
      </c>
      <c r="H9" s="174"/>
      <c r="I9" s="174"/>
      <c r="J9" s="174"/>
      <c r="K9" s="174" t="s">
        <v>24</v>
      </c>
      <c r="L9" s="174"/>
      <c r="M9" s="174"/>
      <c r="N9" s="174" t="s">
        <v>25</v>
      </c>
      <c r="O9" s="174"/>
      <c r="P9" s="174"/>
      <c r="Q9" s="174"/>
      <c r="R9" s="180" t="s">
        <v>49</v>
      </c>
      <c r="S9" s="181"/>
      <c r="T9" s="2"/>
    </row>
    <row r="10" spans="1:27" s="5" customFormat="1" ht="57" customHeight="1" thickBot="1" x14ac:dyDescent="0.25">
      <c r="A10" s="11"/>
      <c r="B10" s="182"/>
      <c r="C10" s="182"/>
      <c r="D10" s="183"/>
      <c r="E10" s="183"/>
      <c r="F10" s="184"/>
      <c r="G10" s="41" t="s">
        <v>27</v>
      </c>
      <c r="H10" s="42" t="s">
        <v>31</v>
      </c>
      <c r="I10" s="42" t="s">
        <v>28</v>
      </c>
      <c r="J10" s="43" t="s">
        <v>26</v>
      </c>
      <c r="K10" s="44" t="s">
        <v>29</v>
      </c>
      <c r="L10" s="42" t="s">
        <v>30</v>
      </c>
      <c r="M10" s="43" t="s">
        <v>32</v>
      </c>
      <c r="N10" s="44" t="s">
        <v>33</v>
      </c>
      <c r="O10" s="42" t="s">
        <v>34</v>
      </c>
      <c r="P10" s="42" t="s">
        <v>35</v>
      </c>
      <c r="Q10" s="43" t="s">
        <v>36</v>
      </c>
      <c r="R10" s="44" t="s">
        <v>22</v>
      </c>
      <c r="S10" s="45" t="s">
        <v>37</v>
      </c>
      <c r="T10" s="4"/>
    </row>
    <row r="11" spans="1:27" s="5" customFormat="1" ht="24.95" hidden="1" customHeight="1" thickBot="1" x14ac:dyDescent="0.25">
      <c r="A11" s="11"/>
      <c r="B11" s="11"/>
      <c r="C11" s="15"/>
      <c r="D11" s="16"/>
      <c r="E11" s="16"/>
      <c r="F11" s="16"/>
      <c r="G11" s="17">
        <v>1</v>
      </c>
      <c r="H11" s="18">
        <v>2</v>
      </c>
      <c r="I11" s="18">
        <v>3</v>
      </c>
      <c r="J11" s="19">
        <v>4</v>
      </c>
      <c r="K11" s="20">
        <v>1</v>
      </c>
      <c r="L11" s="18">
        <v>2</v>
      </c>
      <c r="M11" s="19">
        <v>3</v>
      </c>
      <c r="N11" s="20">
        <v>1</v>
      </c>
      <c r="O11" s="18">
        <v>2</v>
      </c>
      <c r="P11" s="18">
        <v>3</v>
      </c>
      <c r="Q11" s="19">
        <v>4</v>
      </c>
      <c r="R11" s="20">
        <v>1</v>
      </c>
      <c r="S11" s="34">
        <v>2</v>
      </c>
      <c r="T11" s="4"/>
    </row>
    <row r="12" spans="1:27" s="6" customFormat="1" ht="12.6" customHeight="1" thickTop="1" x14ac:dyDescent="0.25">
      <c r="A12" s="12"/>
      <c r="B12" s="175" t="s">
        <v>2</v>
      </c>
      <c r="C12" s="176"/>
      <c r="D12" s="47" t="s">
        <v>1</v>
      </c>
      <c r="E12" s="47" t="s">
        <v>7</v>
      </c>
      <c r="F12" s="47" t="s">
        <v>8</v>
      </c>
      <c r="G12" s="177" t="s">
        <v>46</v>
      </c>
      <c r="H12" s="178"/>
      <c r="I12" s="178"/>
      <c r="J12" s="178"/>
      <c r="K12" s="178"/>
      <c r="L12" s="178"/>
      <c r="M12" s="178"/>
      <c r="N12" s="178"/>
      <c r="O12" s="178"/>
      <c r="P12" s="178"/>
      <c r="Q12" s="178"/>
      <c r="R12" s="178"/>
      <c r="S12" s="179"/>
      <c r="T12" s="46" t="s">
        <v>45</v>
      </c>
    </row>
    <row r="13" spans="1:27" s="6" customFormat="1" ht="24.95" customHeight="1" x14ac:dyDescent="0.25">
      <c r="A13" s="75">
        <v>1</v>
      </c>
      <c r="B13" s="166" t="s">
        <v>103</v>
      </c>
      <c r="C13" s="167"/>
      <c r="D13" s="207">
        <v>42095</v>
      </c>
      <c r="E13" s="48">
        <v>0</v>
      </c>
      <c r="F13" s="48">
        <v>4200</v>
      </c>
      <c r="G13" s="49"/>
      <c r="H13" s="50"/>
      <c r="I13" s="50"/>
      <c r="J13" s="51"/>
      <c r="K13" s="49"/>
      <c r="L13" s="50"/>
      <c r="M13" s="52">
        <v>4</v>
      </c>
      <c r="N13" s="49"/>
      <c r="O13" s="50"/>
      <c r="P13" s="50"/>
      <c r="Q13" s="52"/>
      <c r="R13" s="53"/>
      <c r="S13" s="54">
        <v>5</v>
      </c>
      <c r="T13" s="55" t="s">
        <v>107</v>
      </c>
    </row>
    <row r="14" spans="1:27" s="6" customFormat="1" ht="24.95" customHeight="1" x14ac:dyDescent="0.25">
      <c r="A14" s="75">
        <f>A13+1</f>
        <v>2</v>
      </c>
      <c r="B14" s="166" t="s">
        <v>105</v>
      </c>
      <c r="C14" s="167"/>
      <c r="D14" s="207">
        <v>42125</v>
      </c>
      <c r="E14" s="48">
        <v>0</v>
      </c>
      <c r="F14" s="48">
        <v>2000</v>
      </c>
      <c r="G14" s="49"/>
      <c r="H14" s="50">
        <v>7</v>
      </c>
      <c r="I14" s="50"/>
      <c r="J14" s="51"/>
      <c r="K14" s="49"/>
      <c r="L14" s="50"/>
      <c r="M14" s="52"/>
      <c r="N14" s="49"/>
      <c r="O14" s="50"/>
      <c r="P14" s="50"/>
      <c r="Q14" s="52"/>
      <c r="R14" s="53">
        <v>1</v>
      </c>
      <c r="S14" s="54">
        <v>1</v>
      </c>
      <c r="T14" s="55" t="s">
        <v>106</v>
      </c>
    </row>
    <row r="15" spans="1:27" s="6" customFormat="1" ht="24.95" customHeight="1" x14ac:dyDescent="0.25">
      <c r="A15" s="75">
        <f t="shared" ref="A15:A24" si="0">A14+1</f>
        <v>3</v>
      </c>
      <c r="B15" s="166" t="s">
        <v>147</v>
      </c>
      <c r="C15" s="167"/>
      <c r="D15" s="207">
        <v>42095</v>
      </c>
      <c r="E15" s="48">
        <v>0</v>
      </c>
      <c r="F15" s="48">
        <f>35*40</f>
        <v>1400</v>
      </c>
      <c r="G15" s="49"/>
      <c r="H15" s="50"/>
      <c r="I15" s="50"/>
      <c r="J15" s="51"/>
      <c r="K15" s="49"/>
      <c r="L15" s="50"/>
      <c r="M15" s="52">
        <v>2</v>
      </c>
      <c r="N15" s="49"/>
      <c r="O15" s="50"/>
      <c r="P15" s="50"/>
      <c r="Q15" s="52"/>
      <c r="R15" s="53"/>
      <c r="S15" s="54">
        <v>7</v>
      </c>
      <c r="T15" s="55" t="s">
        <v>148</v>
      </c>
    </row>
    <row r="16" spans="1:27" s="6" customFormat="1" ht="24.95" customHeight="1" x14ac:dyDescent="0.25">
      <c r="A16" s="75">
        <f t="shared" si="0"/>
        <v>4</v>
      </c>
      <c r="B16" s="166"/>
      <c r="C16" s="167"/>
      <c r="D16" s="48" t="s">
        <v>21</v>
      </c>
      <c r="E16" s="48" t="s">
        <v>5</v>
      </c>
      <c r="F16" s="48" t="s">
        <v>6</v>
      </c>
      <c r="G16" s="49"/>
      <c r="H16" s="50"/>
      <c r="I16" s="50"/>
      <c r="J16" s="51"/>
      <c r="K16" s="49"/>
      <c r="L16" s="50"/>
      <c r="M16" s="52"/>
      <c r="N16" s="49"/>
      <c r="O16" s="50"/>
      <c r="P16" s="50"/>
      <c r="Q16" s="52"/>
      <c r="R16" s="53"/>
      <c r="S16" s="54"/>
      <c r="T16" s="55"/>
    </row>
    <row r="17" spans="1:25" s="6" customFormat="1" ht="24.95" customHeight="1" x14ac:dyDescent="0.25">
      <c r="A17" s="75">
        <f t="shared" si="0"/>
        <v>5</v>
      </c>
      <c r="B17" s="166"/>
      <c r="C17" s="167"/>
      <c r="D17" s="48" t="s">
        <v>21</v>
      </c>
      <c r="E17" s="48" t="s">
        <v>5</v>
      </c>
      <c r="F17" s="48" t="s">
        <v>6</v>
      </c>
      <c r="G17" s="49"/>
      <c r="H17" s="50"/>
      <c r="I17" s="50"/>
      <c r="J17" s="51"/>
      <c r="K17" s="49"/>
      <c r="L17" s="50"/>
      <c r="M17" s="52"/>
      <c r="N17" s="49"/>
      <c r="O17" s="50"/>
      <c r="P17" s="50"/>
      <c r="Q17" s="52"/>
      <c r="R17" s="53"/>
      <c r="S17" s="54"/>
      <c r="T17" s="55"/>
    </row>
    <row r="18" spans="1:25" s="6" customFormat="1" ht="24.95" customHeight="1" x14ac:dyDescent="0.25">
      <c r="A18" s="75">
        <f t="shared" si="0"/>
        <v>6</v>
      </c>
      <c r="B18" s="166"/>
      <c r="C18" s="167"/>
      <c r="D18" s="48" t="s">
        <v>21</v>
      </c>
      <c r="E18" s="48" t="s">
        <v>5</v>
      </c>
      <c r="F18" s="48" t="s">
        <v>6</v>
      </c>
      <c r="G18" s="49"/>
      <c r="H18" s="50"/>
      <c r="I18" s="50"/>
      <c r="J18" s="51"/>
      <c r="K18" s="49"/>
      <c r="L18" s="50"/>
      <c r="M18" s="52"/>
      <c r="N18" s="49"/>
      <c r="O18" s="50"/>
      <c r="P18" s="50"/>
      <c r="Q18" s="52"/>
      <c r="R18" s="53"/>
      <c r="S18" s="54"/>
      <c r="T18" s="55"/>
    </row>
    <row r="19" spans="1:25" s="6" customFormat="1" ht="24.95" customHeight="1" x14ac:dyDescent="0.25">
      <c r="A19" s="75">
        <f t="shared" si="0"/>
        <v>7</v>
      </c>
      <c r="B19" s="166"/>
      <c r="C19" s="167"/>
      <c r="D19" s="48" t="s">
        <v>21</v>
      </c>
      <c r="E19" s="48" t="s">
        <v>5</v>
      </c>
      <c r="F19" s="48" t="s">
        <v>6</v>
      </c>
      <c r="G19" s="49"/>
      <c r="H19" s="50"/>
      <c r="I19" s="50"/>
      <c r="J19" s="51"/>
      <c r="K19" s="49"/>
      <c r="L19" s="50"/>
      <c r="M19" s="52"/>
      <c r="N19" s="49"/>
      <c r="O19" s="50"/>
      <c r="P19" s="50"/>
      <c r="Q19" s="52"/>
      <c r="R19" s="53"/>
      <c r="S19" s="54"/>
      <c r="T19" s="55"/>
    </row>
    <row r="20" spans="1:25" s="6" customFormat="1" ht="24.95" customHeight="1" x14ac:dyDescent="0.25">
      <c r="A20" s="75">
        <f t="shared" si="0"/>
        <v>8</v>
      </c>
      <c r="B20" s="166"/>
      <c r="C20" s="167"/>
      <c r="D20" s="48" t="s">
        <v>21</v>
      </c>
      <c r="E20" s="48" t="s">
        <v>5</v>
      </c>
      <c r="F20" s="48" t="s">
        <v>6</v>
      </c>
      <c r="G20" s="49"/>
      <c r="H20" s="50"/>
      <c r="I20" s="50"/>
      <c r="J20" s="51"/>
      <c r="K20" s="49"/>
      <c r="L20" s="50"/>
      <c r="M20" s="52"/>
      <c r="N20" s="49"/>
      <c r="O20" s="50"/>
      <c r="P20" s="50"/>
      <c r="Q20" s="52"/>
      <c r="R20" s="53"/>
      <c r="S20" s="54"/>
      <c r="T20" s="55"/>
    </row>
    <row r="21" spans="1:25" s="6" customFormat="1" ht="24.95" customHeight="1" x14ac:dyDescent="0.25">
      <c r="A21" s="75">
        <f t="shared" si="0"/>
        <v>9</v>
      </c>
      <c r="B21" s="166"/>
      <c r="C21" s="167"/>
      <c r="D21" s="48" t="s">
        <v>21</v>
      </c>
      <c r="E21" s="48" t="s">
        <v>5</v>
      </c>
      <c r="F21" s="48" t="s">
        <v>6</v>
      </c>
      <c r="G21" s="49"/>
      <c r="H21" s="50"/>
      <c r="I21" s="50"/>
      <c r="J21" s="51"/>
      <c r="K21" s="49"/>
      <c r="L21" s="50"/>
      <c r="M21" s="52"/>
      <c r="N21" s="49"/>
      <c r="O21" s="50"/>
      <c r="P21" s="50"/>
      <c r="Q21" s="52"/>
      <c r="R21" s="53"/>
      <c r="S21" s="54"/>
      <c r="T21" s="55"/>
    </row>
    <row r="22" spans="1:25" s="6" customFormat="1" ht="24.95" customHeight="1" x14ac:dyDescent="0.25">
      <c r="A22" s="75">
        <f t="shared" si="0"/>
        <v>10</v>
      </c>
      <c r="B22" s="166"/>
      <c r="C22" s="167"/>
      <c r="D22" s="48" t="s">
        <v>21</v>
      </c>
      <c r="E22" s="48" t="s">
        <v>5</v>
      </c>
      <c r="F22" s="48" t="s">
        <v>6</v>
      </c>
      <c r="G22" s="49"/>
      <c r="H22" s="50"/>
      <c r="I22" s="50"/>
      <c r="J22" s="51"/>
      <c r="K22" s="49"/>
      <c r="L22" s="50"/>
      <c r="M22" s="52"/>
      <c r="N22" s="49"/>
      <c r="O22" s="50"/>
      <c r="P22" s="50"/>
      <c r="Q22" s="52"/>
      <c r="R22" s="53"/>
      <c r="S22" s="54"/>
      <c r="T22" s="55"/>
    </row>
    <row r="23" spans="1:25" s="6" customFormat="1" ht="24.95" customHeight="1" x14ac:dyDescent="0.25">
      <c r="A23" s="75">
        <f t="shared" si="0"/>
        <v>11</v>
      </c>
      <c r="B23" s="166"/>
      <c r="C23" s="167"/>
      <c r="D23" s="48" t="s">
        <v>21</v>
      </c>
      <c r="E23" s="48" t="s">
        <v>5</v>
      </c>
      <c r="F23" s="48" t="s">
        <v>6</v>
      </c>
      <c r="G23" s="49"/>
      <c r="H23" s="50"/>
      <c r="I23" s="50"/>
      <c r="J23" s="51"/>
      <c r="K23" s="49"/>
      <c r="L23" s="50"/>
      <c r="M23" s="52"/>
      <c r="N23" s="49"/>
      <c r="O23" s="50"/>
      <c r="P23" s="50"/>
      <c r="Q23" s="52"/>
      <c r="R23" s="53"/>
      <c r="S23" s="54"/>
      <c r="T23" s="55"/>
    </row>
    <row r="24" spans="1:25" s="6" customFormat="1" ht="24.95" customHeight="1" thickBot="1" x14ac:dyDescent="0.3">
      <c r="A24" s="75">
        <f t="shared" si="0"/>
        <v>12</v>
      </c>
      <c r="B24" s="164"/>
      <c r="C24" s="165"/>
      <c r="D24" s="56" t="s">
        <v>21</v>
      </c>
      <c r="E24" s="56" t="s">
        <v>5</v>
      </c>
      <c r="F24" s="56" t="s">
        <v>6</v>
      </c>
      <c r="G24" s="57"/>
      <c r="H24" s="58"/>
      <c r="I24" s="58"/>
      <c r="J24" s="59"/>
      <c r="K24" s="57"/>
      <c r="L24" s="58"/>
      <c r="M24" s="60"/>
      <c r="N24" s="57"/>
      <c r="O24" s="58"/>
      <c r="P24" s="58"/>
      <c r="Q24" s="60"/>
      <c r="R24" s="61"/>
      <c r="S24" s="62"/>
      <c r="T24" s="63"/>
    </row>
    <row r="25" spans="1:25" s="6" customFormat="1" ht="24.95" customHeight="1" thickTop="1" x14ac:dyDescent="0.25">
      <c r="A25" s="12"/>
      <c r="B25" s="21"/>
      <c r="C25" s="21"/>
      <c r="D25" s="68" t="s">
        <v>40</v>
      </c>
      <c r="E25" s="64">
        <f>SUM(E13:E24)</f>
        <v>0</v>
      </c>
      <c r="F25" s="65">
        <f>SUM(F13:F24)</f>
        <v>7600</v>
      </c>
      <c r="G25" s="22"/>
      <c r="H25" s="22"/>
      <c r="I25" s="22"/>
      <c r="J25" s="22"/>
      <c r="K25" s="22"/>
      <c r="L25" s="22"/>
      <c r="M25" s="22"/>
      <c r="N25" s="22"/>
      <c r="O25" s="22"/>
      <c r="P25" s="22"/>
      <c r="Q25" s="22"/>
      <c r="R25" s="22"/>
      <c r="S25" s="22"/>
    </row>
    <row r="26" spans="1:25" s="6" customFormat="1" ht="24.95" customHeight="1" x14ac:dyDescent="0.25">
      <c r="A26" s="12"/>
      <c r="B26" s="12"/>
      <c r="C26" s="12"/>
      <c r="D26" s="69" t="s">
        <v>39</v>
      </c>
      <c r="E26" s="66">
        <f>E25+RevP2+RevP3</f>
        <v>0</v>
      </c>
      <c r="F26" s="67">
        <f>F25+ExpP2+ExpP3</f>
        <v>7600</v>
      </c>
      <c r="G26" s="12"/>
      <c r="H26" s="12"/>
      <c r="I26" s="12"/>
      <c r="J26" s="12"/>
      <c r="K26" s="12"/>
      <c r="L26" s="12"/>
      <c r="M26" s="12"/>
      <c r="N26" s="12"/>
      <c r="O26" s="12"/>
      <c r="P26" s="12"/>
      <c r="Q26" s="12"/>
      <c r="R26" s="12"/>
      <c r="S26" s="12"/>
    </row>
    <row r="27" spans="1:25" x14ac:dyDescent="0.2">
      <c r="C27" s="1"/>
      <c r="D27" s="1"/>
      <c r="E27" s="1"/>
      <c r="F27" s="1"/>
      <c r="G27" s="1"/>
      <c r="H27" s="1"/>
      <c r="I27" s="1"/>
      <c r="J27" s="1"/>
      <c r="K27" s="1"/>
      <c r="L27" s="1"/>
      <c r="M27" s="1"/>
      <c r="N27" s="1"/>
      <c r="O27" s="1"/>
      <c r="P27" s="1"/>
      <c r="Q27" s="1"/>
      <c r="R27" s="1"/>
      <c r="S27" s="1"/>
      <c r="T27" s="1"/>
      <c r="U27" s="1"/>
      <c r="V27" s="1"/>
      <c r="W27" s="1"/>
      <c r="X27" s="1"/>
      <c r="Y27" s="1"/>
    </row>
    <row r="28" spans="1:25" x14ac:dyDescent="0.2">
      <c r="C28" s="1"/>
      <c r="D28" s="1"/>
      <c r="E28" s="1"/>
      <c r="F28" s="1"/>
      <c r="G28" s="1"/>
      <c r="H28" s="1"/>
      <c r="I28" s="1"/>
      <c r="J28" s="1"/>
      <c r="K28" s="1"/>
      <c r="L28" s="1"/>
      <c r="M28" s="1"/>
      <c r="N28" s="1"/>
      <c r="O28" s="1"/>
      <c r="P28" s="1"/>
      <c r="Q28" s="1"/>
      <c r="R28" s="1"/>
      <c r="S28" s="1"/>
      <c r="T28" s="1"/>
      <c r="U28" s="1"/>
      <c r="V28" s="1"/>
      <c r="W28" s="1"/>
      <c r="X28" s="1"/>
      <c r="Y28" s="1"/>
    </row>
    <row r="29" spans="1:25" x14ac:dyDescent="0.2">
      <c r="C29" s="1"/>
      <c r="D29" s="1"/>
      <c r="E29" s="1"/>
      <c r="F29" s="1"/>
      <c r="G29" s="1"/>
      <c r="H29" s="1"/>
      <c r="I29" s="1"/>
      <c r="J29" s="1"/>
      <c r="K29" s="1"/>
      <c r="L29" s="1"/>
      <c r="M29" s="1"/>
      <c r="N29" s="1"/>
      <c r="O29" s="1"/>
      <c r="P29" s="1"/>
      <c r="Q29" s="1"/>
      <c r="R29" s="1"/>
      <c r="S29" s="1"/>
      <c r="T29" s="1"/>
      <c r="U29" s="1"/>
      <c r="V29" s="1"/>
      <c r="W29" s="1"/>
      <c r="X29" s="1"/>
      <c r="Y29" s="1"/>
    </row>
    <row r="30" spans="1:25" x14ac:dyDescent="0.2">
      <c r="C30" s="1"/>
      <c r="D30" s="1"/>
      <c r="E30" s="1"/>
      <c r="F30" s="1"/>
      <c r="G30" s="1"/>
      <c r="H30" s="1"/>
      <c r="I30" s="1"/>
      <c r="J30" s="1"/>
      <c r="K30" s="1"/>
      <c r="L30" s="1"/>
      <c r="M30" s="1"/>
      <c r="N30" s="1"/>
      <c r="O30" s="1"/>
      <c r="P30" s="1"/>
      <c r="Q30" s="1"/>
      <c r="R30" s="1"/>
      <c r="S30" s="1"/>
      <c r="T30" s="1"/>
      <c r="U30" s="1"/>
      <c r="V30" s="1"/>
      <c r="W30" s="1"/>
      <c r="X30" s="1"/>
      <c r="Y30" s="1"/>
    </row>
    <row r="31" spans="1:25" x14ac:dyDescent="0.2">
      <c r="C31" s="1"/>
      <c r="D31" s="1"/>
      <c r="E31" s="1"/>
      <c r="F31" s="1"/>
      <c r="G31" s="1"/>
      <c r="H31" s="1"/>
      <c r="I31" s="1"/>
      <c r="J31" s="1"/>
      <c r="K31" s="1"/>
      <c r="L31" s="1"/>
      <c r="M31" s="1"/>
      <c r="N31" s="1"/>
      <c r="O31" s="1"/>
      <c r="P31" s="1"/>
      <c r="Q31" s="1"/>
      <c r="R31" s="1"/>
      <c r="S31" s="1"/>
      <c r="T31" s="1"/>
      <c r="U31" s="1"/>
      <c r="V31" s="1"/>
      <c r="W31" s="1"/>
      <c r="X31" s="1"/>
      <c r="Y31" s="1"/>
    </row>
    <row r="32" spans="1:25" x14ac:dyDescent="0.2">
      <c r="C32" s="1"/>
      <c r="D32" s="1"/>
      <c r="E32" s="1"/>
      <c r="F32" s="1"/>
      <c r="G32" s="1"/>
      <c r="H32" s="1"/>
      <c r="I32" s="1"/>
      <c r="J32" s="1"/>
      <c r="K32" s="1"/>
      <c r="L32" s="1"/>
      <c r="M32" s="1"/>
      <c r="N32" s="1"/>
      <c r="O32" s="1"/>
      <c r="P32" s="1"/>
      <c r="Q32" s="1"/>
      <c r="R32" s="1"/>
      <c r="S32" s="1"/>
      <c r="T32" s="1"/>
      <c r="U32" s="1"/>
      <c r="V32" s="1"/>
      <c r="W32" s="1"/>
      <c r="X32" s="1"/>
      <c r="Y32" s="1"/>
    </row>
    <row r="33" spans="3:25" x14ac:dyDescent="0.2">
      <c r="C33" s="1"/>
      <c r="D33" s="1"/>
      <c r="E33" s="1"/>
      <c r="F33" s="1"/>
      <c r="G33" s="1"/>
      <c r="H33" s="1"/>
      <c r="I33" s="1"/>
      <c r="J33" s="1"/>
      <c r="K33" s="1"/>
      <c r="L33" s="1"/>
      <c r="M33" s="1"/>
      <c r="N33" s="1"/>
      <c r="O33" s="1"/>
      <c r="P33" s="1"/>
      <c r="Q33" s="1"/>
      <c r="R33" s="1"/>
      <c r="S33" s="1"/>
      <c r="T33" s="1"/>
      <c r="U33" s="1"/>
      <c r="V33" s="1"/>
      <c r="W33" s="1"/>
      <c r="X33" s="1"/>
      <c r="Y33" s="1"/>
    </row>
    <row r="34" spans="3:25" x14ac:dyDescent="0.2">
      <c r="C34" s="1"/>
      <c r="D34" s="1"/>
      <c r="E34" s="1"/>
      <c r="F34" s="1"/>
      <c r="G34" s="1"/>
      <c r="H34" s="1"/>
      <c r="I34" s="1"/>
      <c r="J34" s="1"/>
      <c r="K34" s="1"/>
      <c r="L34" s="1"/>
      <c r="M34" s="1"/>
      <c r="N34" s="1"/>
      <c r="O34" s="1"/>
      <c r="P34" s="1"/>
      <c r="Q34" s="1"/>
      <c r="R34" s="1"/>
      <c r="S34" s="1"/>
      <c r="T34" s="1"/>
      <c r="U34" s="1"/>
      <c r="V34" s="1"/>
      <c r="W34" s="1"/>
      <c r="X34" s="1"/>
      <c r="Y34" s="1"/>
    </row>
    <row r="35" spans="3:25" x14ac:dyDescent="0.2">
      <c r="C35" s="1"/>
      <c r="D35" s="1"/>
      <c r="E35" s="1"/>
      <c r="F35" s="1"/>
      <c r="G35" s="1"/>
      <c r="H35" s="1"/>
      <c r="I35" s="1"/>
      <c r="J35" s="1"/>
      <c r="K35" s="1"/>
      <c r="L35" s="1"/>
      <c r="M35" s="1"/>
      <c r="N35" s="1"/>
      <c r="O35" s="1"/>
      <c r="P35" s="1"/>
      <c r="Q35" s="1"/>
      <c r="R35" s="1"/>
      <c r="S35" s="1"/>
      <c r="T35" s="1"/>
      <c r="U35" s="1"/>
      <c r="V35" s="1"/>
      <c r="W35" s="1"/>
      <c r="X35" s="1"/>
      <c r="Y35" s="1"/>
    </row>
    <row r="36" spans="3:25" x14ac:dyDescent="0.2">
      <c r="C36" s="1"/>
      <c r="D36" s="1"/>
      <c r="E36" s="1"/>
      <c r="F36" s="1"/>
      <c r="G36" s="1"/>
      <c r="H36" s="1"/>
      <c r="I36" s="1"/>
      <c r="J36" s="1"/>
      <c r="K36" s="1"/>
      <c r="L36" s="1"/>
      <c r="M36" s="1"/>
      <c r="N36" s="1"/>
      <c r="O36" s="1"/>
      <c r="P36" s="1"/>
      <c r="Q36" s="1"/>
      <c r="R36" s="1"/>
      <c r="S36" s="1"/>
      <c r="T36" s="1"/>
      <c r="U36" s="1"/>
      <c r="V36" s="1"/>
      <c r="W36" s="1"/>
      <c r="X36" s="1"/>
      <c r="Y36" s="1"/>
    </row>
    <row r="37" spans="3:25" x14ac:dyDescent="0.2">
      <c r="C37" s="1"/>
      <c r="D37" s="1"/>
      <c r="E37" s="1"/>
      <c r="F37" s="1"/>
      <c r="G37" s="1"/>
      <c r="H37" s="1"/>
      <c r="I37" s="1"/>
      <c r="J37" s="1"/>
      <c r="K37" s="1"/>
      <c r="L37" s="1"/>
      <c r="M37" s="1"/>
      <c r="N37" s="1"/>
      <c r="O37" s="1"/>
      <c r="P37" s="1"/>
      <c r="Q37" s="1"/>
      <c r="R37" s="1"/>
      <c r="S37" s="1"/>
      <c r="T37" s="1"/>
      <c r="U37" s="1"/>
      <c r="V37" s="1"/>
      <c r="W37" s="1"/>
      <c r="X37" s="1"/>
      <c r="Y37" s="1"/>
    </row>
    <row r="38" spans="3:25" x14ac:dyDescent="0.2">
      <c r="C38" s="1"/>
      <c r="D38" s="1"/>
      <c r="E38" s="1"/>
      <c r="F38" s="1"/>
      <c r="G38" s="1"/>
      <c r="H38" s="1"/>
      <c r="I38" s="1"/>
      <c r="J38" s="1"/>
      <c r="K38" s="1"/>
      <c r="L38" s="1"/>
      <c r="M38" s="1"/>
      <c r="N38" s="1"/>
      <c r="O38" s="1"/>
      <c r="P38" s="1"/>
      <c r="Q38" s="1"/>
      <c r="R38" s="1"/>
      <c r="S38" s="1"/>
      <c r="T38" s="1"/>
      <c r="U38" s="1"/>
      <c r="V38" s="1"/>
      <c r="W38" s="1"/>
      <c r="X38" s="1"/>
      <c r="Y38" s="1"/>
    </row>
    <row r="39" spans="3:25" x14ac:dyDescent="0.2">
      <c r="C39" s="1"/>
      <c r="D39" s="1"/>
      <c r="E39" s="1"/>
      <c r="F39" s="1"/>
      <c r="G39" s="1"/>
      <c r="H39" s="1"/>
      <c r="I39" s="1"/>
      <c r="J39" s="1"/>
      <c r="K39" s="1"/>
      <c r="L39" s="1"/>
      <c r="M39" s="1"/>
      <c r="N39" s="1"/>
      <c r="O39" s="1"/>
      <c r="P39" s="1"/>
      <c r="Q39" s="1"/>
      <c r="R39" s="1"/>
      <c r="S39" s="1"/>
      <c r="T39" s="1"/>
      <c r="U39" s="1"/>
      <c r="V39" s="1"/>
      <c r="W39" s="1"/>
      <c r="X39" s="1"/>
      <c r="Y39" s="1"/>
    </row>
    <row r="40" spans="3:25" x14ac:dyDescent="0.2">
      <c r="C40" s="1"/>
      <c r="D40" s="1"/>
      <c r="E40" s="1"/>
      <c r="F40" s="1"/>
      <c r="G40" s="1"/>
      <c r="H40" s="1"/>
      <c r="I40" s="1"/>
      <c r="J40" s="1"/>
      <c r="K40" s="1"/>
      <c r="L40" s="1"/>
      <c r="M40" s="1"/>
      <c r="N40" s="1"/>
      <c r="O40" s="1"/>
      <c r="P40" s="1"/>
      <c r="Q40" s="1"/>
      <c r="R40" s="1"/>
      <c r="S40" s="1"/>
      <c r="T40" s="1"/>
      <c r="U40" s="1"/>
      <c r="V40" s="1"/>
      <c r="W40" s="1"/>
      <c r="X40" s="1"/>
      <c r="Y40" s="1"/>
    </row>
    <row r="41" spans="3:25" x14ac:dyDescent="0.2">
      <c r="C41" s="1"/>
      <c r="D41" s="1"/>
      <c r="E41" s="1"/>
      <c r="F41" s="1"/>
      <c r="G41" s="1"/>
      <c r="H41" s="1"/>
      <c r="I41" s="1"/>
      <c r="J41" s="1"/>
      <c r="K41" s="1"/>
      <c r="L41" s="1"/>
      <c r="M41" s="1"/>
      <c r="N41" s="1"/>
      <c r="O41" s="1"/>
      <c r="P41" s="1"/>
      <c r="Q41" s="1"/>
      <c r="R41" s="1"/>
      <c r="S41" s="1"/>
      <c r="T41" s="1"/>
      <c r="U41" s="1"/>
      <c r="V41" s="1"/>
      <c r="W41" s="1"/>
      <c r="X41" s="1"/>
      <c r="Y41" s="1"/>
    </row>
    <row r="42" spans="3:25" x14ac:dyDescent="0.2">
      <c r="C42" s="1"/>
      <c r="D42" s="1"/>
      <c r="E42" s="1"/>
      <c r="F42" s="1"/>
      <c r="G42" s="1"/>
      <c r="H42" s="1"/>
      <c r="I42" s="1"/>
      <c r="J42" s="1"/>
      <c r="K42" s="1"/>
      <c r="L42" s="1"/>
      <c r="M42" s="1"/>
      <c r="N42" s="1"/>
      <c r="O42" s="1"/>
      <c r="P42" s="1"/>
      <c r="Q42" s="1"/>
      <c r="R42" s="1"/>
      <c r="S42" s="1"/>
      <c r="T42" s="1"/>
      <c r="U42" s="1"/>
      <c r="V42" s="1"/>
      <c r="W42" s="1"/>
      <c r="X42" s="1"/>
      <c r="Y42" s="1"/>
    </row>
    <row r="43" spans="3:25" x14ac:dyDescent="0.2">
      <c r="C43" s="1"/>
      <c r="D43" s="1"/>
      <c r="E43" s="1"/>
      <c r="F43" s="1"/>
      <c r="G43" s="1"/>
      <c r="H43" s="1"/>
      <c r="I43" s="1"/>
      <c r="J43" s="1"/>
      <c r="K43" s="1"/>
      <c r="L43" s="1"/>
      <c r="M43" s="1"/>
      <c r="N43" s="1"/>
      <c r="O43" s="1"/>
      <c r="P43" s="1"/>
      <c r="Q43" s="1"/>
      <c r="R43" s="1"/>
      <c r="S43" s="1"/>
      <c r="T43" s="1"/>
      <c r="U43" s="1"/>
      <c r="V43" s="1"/>
      <c r="W43" s="1"/>
      <c r="X43" s="1"/>
      <c r="Y43" s="1"/>
    </row>
    <row r="44" spans="3:25" x14ac:dyDescent="0.2">
      <c r="C44" s="1"/>
      <c r="D44" s="1"/>
      <c r="E44" s="1"/>
      <c r="F44" s="1"/>
      <c r="G44" s="1"/>
      <c r="H44" s="1"/>
      <c r="I44" s="1"/>
      <c r="J44" s="1"/>
      <c r="K44" s="1"/>
      <c r="L44" s="1"/>
      <c r="M44" s="1"/>
      <c r="N44" s="1"/>
      <c r="O44" s="1"/>
      <c r="P44" s="1"/>
      <c r="Q44" s="1"/>
      <c r="R44" s="1"/>
      <c r="S44" s="1"/>
      <c r="T44" s="1"/>
      <c r="U44" s="1"/>
      <c r="V44" s="1"/>
      <c r="W44" s="1"/>
      <c r="X44" s="1"/>
      <c r="Y44" s="1"/>
    </row>
    <row r="45" spans="3:25" x14ac:dyDescent="0.2">
      <c r="C45" s="1"/>
      <c r="D45" s="1"/>
      <c r="E45" s="1"/>
      <c r="F45" s="1"/>
      <c r="G45" s="1"/>
      <c r="H45" s="1"/>
      <c r="I45" s="1"/>
      <c r="J45" s="1"/>
      <c r="K45" s="1"/>
      <c r="L45" s="1"/>
      <c r="M45" s="1"/>
      <c r="N45" s="1"/>
      <c r="O45" s="1"/>
      <c r="P45" s="1"/>
      <c r="Q45" s="1"/>
      <c r="R45" s="1"/>
      <c r="S45" s="1"/>
      <c r="T45" s="1"/>
      <c r="U45" s="1"/>
      <c r="V45" s="1"/>
      <c r="W45" s="1"/>
      <c r="X45" s="1"/>
      <c r="Y45" s="1"/>
    </row>
    <row r="46" spans="3:25" x14ac:dyDescent="0.2">
      <c r="C46" s="1"/>
      <c r="D46" s="1"/>
      <c r="E46" s="1"/>
      <c r="F46" s="1"/>
      <c r="G46" s="1"/>
      <c r="H46" s="1"/>
      <c r="I46" s="1"/>
      <c r="J46" s="1"/>
      <c r="K46" s="1"/>
      <c r="L46" s="1"/>
      <c r="M46" s="1"/>
      <c r="N46" s="1"/>
      <c r="O46" s="1"/>
      <c r="P46" s="1"/>
      <c r="Q46" s="1"/>
      <c r="R46" s="1"/>
      <c r="S46" s="1"/>
      <c r="T46" s="1"/>
      <c r="U46" s="1"/>
      <c r="V46" s="1"/>
      <c r="W46" s="1"/>
      <c r="X46" s="1"/>
      <c r="Y46" s="1"/>
    </row>
    <row r="47" spans="3:25" x14ac:dyDescent="0.2">
      <c r="C47" s="1"/>
      <c r="D47" s="1"/>
      <c r="E47" s="1"/>
      <c r="F47" s="1"/>
      <c r="G47" s="1"/>
      <c r="H47" s="1"/>
      <c r="I47" s="1"/>
      <c r="J47" s="1"/>
      <c r="K47" s="1"/>
      <c r="L47" s="1"/>
      <c r="M47" s="1"/>
      <c r="N47" s="1"/>
      <c r="O47" s="1"/>
      <c r="P47" s="1"/>
      <c r="Q47" s="1"/>
      <c r="R47" s="1"/>
      <c r="S47" s="1"/>
      <c r="T47" s="1"/>
      <c r="U47" s="1"/>
      <c r="V47" s="1"/>
      <c r="W47" s="1"/>
      <c r="X47" s="1"/>
      <c r="Y47" s="1"/>
    </row>
    <row r="48" spans="3:25" x14ac:dyDescent="0.2">
      <c r="C48" s="1"/>
      <c r="D48" s="1"/>
      <c r="E48" s="1"/>
      <c r="F48" s="1"/>
      <c r="G48" s="1"/>
      <c r="H48" s="1"/>
      <c r="I48" s="1"/>
      <c r="J48" s="1"/>
      <c r="K48" s="1"/>
      <c r="L48" s="1"/>
      <c r="M48" s="1"/>
      <c r="N48" s="1"/>
      <c r="O48" s="1"/>
      <c r="P48" s="1"/>
      <c r="Q48" s="1"/>
      <c r="R48" s="1"/>
      <c r="S48" s="1"/>
      <c r="T48" s="1"/>
      <c r="U48" s="1"/>
      <c r="V48" s="1"/>
      <c r="W48" s="1"/>
      <c r="X48" s="1"/>
      <c r="Y48" s="1"/>
    </row>
    <row r="49" spans="3:25" x14ac:dyDescent="0.2">
      <c r="C49" s="1"/>
      <c r="D49" s="1"/>
      <c r="E49" s="1"/>
      <c r="F49" s="1"/>
      <c r="G49" s="1"/>
      <c r="H49" s="1"/>
      <c r="I49" s="1"/>
      <c r="J49" s="1"/>
      <c r="K49" s="1"/>
      <c r="L49" s="1"/>
      <c r="M49" s="1"/>
      <c r="N49" s="1"/>
      <c r="O49" s="1"/>
      <c r="P49" s="1"/>
      <c r="Q49" s="1"/>
      <c r="R49" s="1"/>
      <c r="S49" s="1"/>
      <c r="T49" s="1"/>
      <c r="U49" s="1"/>
      <c r="V49" s="1"/>
      <c r="W49" s="1"/>
      <c r="X49" s="1"/>
      <c r="Y49" s="1"/>
    </row>
    <row r="50" spans="3:25" x14ac:dyDescent="0.2">
      <c r="C50" s="1"/>
      <c r="D50" s="1"/>
      <c r="E50" s="1"/>
      <c r="F50" s="1"/>
      <c r="G50" s="1"/>
      <c r="H50" s="1"/>
      <c r="I50" s="1"/>
      <c r="J50" s="1"/>
      <c r="K50" s="1"/>
      <c r="L50" s="1"/>
      <c r="M50" s="1"/>
      <c r="N50" s="1"/>
      <c r="O50" s="1"/>
      <c r="P50" s="1"/>
      <c r="Q50" s="1"/>
      <c r="R50" s="1"/>
      <c r="S50" s="1"/>
      <c r="T50" s="1"/>
      <c r="U50" s="1"/>
      <c r="V50" s="1"/>
      <c r="W50" s="1"/>
      <c r="X50" s="1"/>
      <c r="Y50" s="1"/>
    </row>
    <row r="51" spans="3:25" x14ac:dyDescent="0.2">
      <c r="C51" s="1"/>
      <c r="D51" s="1"/>
      <c r="E51" s="1"/>
      <c r="F51" s="1"/>
      <c r="G51" s="1"/>
      <c r="H51" s="1"/>
      <c r="I51" s="1"/>
      <c r="J51" s="1"/>
      <c r="K51" s="1"/>
      <c r="L51" s="1"/>
      <c r="M51" s="1"/>
      <c r="N51" s="1"/>
      <c r="O51" s="1"/>
      <c r="P51" s="1"/>
      <c r="Q51" s="1"/>
      <c r="R51" s="1"/>
      <c r="S51" s="1"/>
      <c r="T51" s="1"/>
      <c r="U51" s="1"/>
      <c r="V51" s="1"/>
      <c r="W51" s="1"/>
      <c r="X51" s="1"/>
      <c r="Y51" s="1"/>
    </row>
    <row r="52" spans="3:25" x14ac:dyDescent="0.2">
      <c r="C52" s="1"/>
      <c r="D52" s="1"/>
      <c r="E52" s="1"/>
      <c r="F52" s="1"/>
      <c r="G52" s="1"/>
      <c r="H52" s="1"/>
      <c r="I52" s="1"/>
      <c r="J52" s="1"/>
      <c r="K52" s="1"/>
      <c r="L52" s="1"/>
      <c r="M52" s="1"/>
      <c r="N52" s="1"/>
      <c r="O52" s="1"/>
      <c r="P52" s="1"/>
      <c r="Q52" s="1"/>
      <c r="R52" s="1"/>
      <c r="S52" s="1"/>
      <c r="T52" s="1"/>
      <c r="U52" s="1"/>
      <c r="V52" s="1"/>
      <c r="W52" s="1"/>
      <c r="X52" s="1"/>
      <c r="Y52" s="1"/>
    </row>
    <row r="53" spans="3:25" x14ac:dyDescent="0.2">
      <c r="C53" s="1"/>
      <c r="D53" s="1"/>
      <c r="E53" s="1"/>
      <c r="F53" s="1"/>
      <c r="G53" s="1"/>
      <c r="H53" s="1"/>
      <c r="I53" s="1"/>
      <c r="J53" s="1"/>
      <c r="K53" s="1"/>
      <c r="L53" s="1"/>
      <c r="M53" s="1"/>
      <c r="N53" s="1"/>
      <c r="O53" s="1"/>
      <c r="P53" s="1"/>
      <c r="Q53" s="1"/>
      <c r="R53" s="1"/>
      <c r="S53" s="1"/>
      <c r="T53" s="1"/>
      <c r="U53" s="1"/>
      <c r="V53" s="1"/>
      <c r="W53" s="1"/>
      <c r="X53" s="1"/>
      <c r="Y53" s="1"/>
    </row>
    <row r="54" spans="3:25" x14ac:dyDescent="0.2">
      <c r="C54" s="1"/>
      <c r="D54" s="1"/>
      <c r="E54" s="1"/>
      <c r="F54" s="1"/>
      <c r="G54" s="1"/>
      <c r="H54" s="1"/>
      <c r="I54" s="1"/>
      <c r="J54" s="1"/>
      <c r="K54" s="1"/>
      <c r="L54" s="1"/>
      <c r="M54" s="1"/>
      <c r="N54" s="1"/>
      <c r="O54" s="1"/>
      <c r="P54" s="1"/>
      <c r="Q54" s="1"/>
      <c r="R54" s="1"/>
      <c r="S54" s="1"/>
      <c r="T54" s="1"/>
      <c r="U54" s="1"/>
      <c r="V54" s="1"/>
      <c r="W54" s="1"/>
      <c r="X54" s="1"/>
      <c r="Y54" s="1"/>
    </row>
    <row r="55" spans="3:25" x14ac:dyDescent="0.2">
      <c r="C55" s="1"/>
      <c r="D55" s="1"/>
      <c r="E55" s="1"/>
      <c r="F55" s="1"/>
      <c r="G55" s="1"/>
      <c r="H55" s="1"/>
      <c r="I55" s="1"/>
      <c r="J55" s="1"/>
      <c r="K55" s="1"/>
      <c r="L55" s="1"/>
      <c r="M55" s="1"/>
      <c r="N55" s="1"/>
      <c r="O55" s="1"/>
      <c r="P55" s="1"/>
      <c r="Q55" s="1"/>
      <c r="R55" s="1"/>
      <c r="S55" s="1"/>
      <c r="T55" s="1"/>
      <c r="U55" s="1"/>
      <c r="V55" s="1"/>
      <c r="W55" s="1"/>
      <c r="X55" s="1"/>
      <c r="Y55" s="1"/>
    </row>
    <row r="56" spans="3:25" x14ac:dyDescent="0.2">
      <c r="C56" s="1"/>
      <c r="D56" s="1"/>
      <c r="E56" s="1"/>
      <c r="F56" s="1"/>
      <c r="G56" s="1"/>
      <c r="H56" s="1"/>
      <c r="I56" s="1"/>
      <c r="J56" s="1"/>
      <c r="K56" s="1"/>
      <c r="L56" s="1"/>
      <c r="M56" s="1"/>
      <c r="N56" s="1"/>
      <c r="O56" s="1"/>
      <c r="P56" s="1"/>
      <c r="Q56" s="1"/>
      <c r="R56" s="1"/>
      <c r="S56" s="1"/>
      <c r="T56" s="1"/>
      <c r="U56" s="1"/>
      <c r="V56" s="1"/>
      <c r="W56" s="1"/>
      <c r="X56" s="1"/>
      <c r="Y56" s="1"/>
    </row>
    <row r="57" spans="3:25" x14ac:dyDescent="0.2">
      <c r="C57" s="1"/>
      <c r="D57" s="1"/>
      <c r="E57" s="1"/>
      <c r="F57" s="1"/>
      <c r="G57" s="1"/>
      <c r="H57" s="1"/>
      <c r="I57" s="1"/>
      <c r="J57" s="1"/>
      <c r="K57" s="1"/>
      <c r="L57" s="1"/>
      <c r="M57" s="1"/>
      <c r="N57" s="1"/>
      <c r="O57" s="1"/>
      <c r="P57" s="1"/>
      <c r="Q57" s="1"/>
      <c r="R57" s="1"/>
      <c r="S57" s="1"/>
      <c r="T57" s="1"/>
      <c r="U57" s="1"/>
      <c r="V57" s="1"/>
      <c r="W57" s="1"/>
      <c r="X57" s="1"/>
      <c r="Y57" s="1"/>
    </row>
    <row r="58" spans="3:25" x14ac:dyDescent="0.2">
      <c r="C58" s="1"/>
      <c r="D58" s="1"/>
      <c r="E58" s="1"/>
      <c r="F58" s="1"/>
      <c r="G58" s="1"/>
      <c r="H58" s="1"/>
      <c r="I58" s="1"/>
      <c r="J58" s="1"/>
      <c r="K58" s="1"/>
      <c r="L58" s="1"/>
      <c r="M58" s="1"/>
      <c r="N58" s="1"/>
      <c r="O58" s="1"/>
      <c r="P58" s="1"/>
      <c r="Q58" s="1"/>
      <c r="R58" s="1"/>
      <c r="S58" s="1"/>
      <c r="T58" s="1"/>
      <c r="U58" s="1"/>
      <c r="V58" s="1"/>
      <c r="W58" s="1"/>
      <c r="X58" s="1"/>
      <c r="Y58" s="1"/>
    </row>
    <row r="59" spans="3:25" x14ac:dyDescent="0.2">
      <c r="C59" s="1"/>
      <c r="D59" s="1"/>
      <c r="E59" s="1"/>
      <c r="F59" s="1"/>
      <c r="G59" s="1"/>
      <c r="H59" s="1"/>
      <c r="I59" s="1"/>
      <c r="J59" s="1"/>
      <c r="K59" s="1"/>
      <c r="L59" s="1"/>
      <c r="M59" s="1"/>
      <c r="N59" s="1"/>
      <c r="O59" s="1"/>
      <c r="P59" s="1"/>
      <c r="Q59" s="1"/>
      <c r="R59" s="1"/>
      <c r="S59" s="1"/>
      <c r="T59" s="1"/>
      <c r="U59" s="1"/>
      <c r="V59" s="1"/>
      <c r="W59" s="1"/>
      <c r="X59" s="1"/>
      <c r="Y59" s="1"/>
    </row>
    <row r="60" spans="3:25" x14ac:dyDescent="0.2">
      <c r="C60" s="1"/>
      <c r="D60" s="1"/>
      <c r="E60" s="1"/>
      <c r="F60" s="1"/>
      <c r="G60" s="1"/>
      <c r="H60" s="1"/>
      <c r="I60" s="1"/>
      <c r="J60" s="1"/>
      <c r="K60" s="1"/>
      <c r="L60" s="1"/>
      <c r="M60" s="1"/>
      <c r="N60" s="1"/>
      <c r="O60" s="1"/>
      <c r="P60" s="1"/>
      <c r="Q60" s="1"/>
      <c r="R60" s="1"/>
      <c r="S60" s="1"/>
      <c r="T60" s="1"/>
      <c r="U60" s="1"/>
      <c r="V60" s="1"/>
      <c r="W60" s="1"/>
      <c r="X60" s="1"/>
      <c r="Y60" s="1"/>
    </row>
    <row r="61" spans="3:25" x14ac:dyDescent="0.2">
      <c r="C61" s="1"/>
      <c r="D61" s="1"/>
      <c r="E61" s="1"/>
      <c r="F61" s="1"/>
      <c r="G61" s="1"/>
      <c r="H61" s="1"/>
      <c r="I61" s="1"/>
      <c r="J61" s="1"/>
      <c r="K61" s="1"/>
      <c r="L61" s="1"/>
      <c r="M61" s="1"/>
      <c r="N61" s="1"/>
      <c r="O61" s="1"/>
      <c r="P61" s="1"/>
      <c r="Q61" s="1"/>
      <c r="R61" s="1"/>
      <c r="S61" s="1"/>
      <c r="T61" s="1"/>
      <c r="U61" s="1"/>
      <c r="V61" s="1"/>
      <c r="W61" s="1"/>
      <c r="X61" s="1"/>
      <c r="Y61" s="1"/>
    </row>
    <row r="62" spans="3:25" x14ac:dyDescent="0.2">
      <c r="C62" s="1"/>
      <c r="D62" s="1"/>
      <c r="E62" s="1"/>
      <c r="F62" s="1"/>
      <c r="G62" s="1"/>
      <c r="H62" s="1"/>
      <c r="I62" s="1"/>
      <c r="J62" s="1"/>
      <c r="K62" s="1"/>
      <c r="L62" s="1"/>
      <c r="M62" s="1"/>
      <c r="N62" s="1"/>
      <c r="O62" s="1"/>
      <c r="P62" s="1"/>
      <c r="Q62" s="1"/>
      <c r="R62" s="1"/>
      <c r="S62" s="1"/>
      <c r="T62" s="1"/>
      <c r="U62" s="1"/>
      <c r="V62" s="1"/>
      <c r="W62" s="1"/>
      <c r="X62" s="1"/>
      <c r="Y62" s="1"/>
    </row>
    <row r="63" spans="3:25" x14ac:dyDescent="0.2">
      <c r="C63" s="1"/>
      <c r="D63" s="1"/>
      <c r="E63" s="1"/>
      <c r="F63" s="1"/>
      <c r="G63" s="1"/>
      <c r="H63" s="1"/>
      <c r="I63" s="1"/>
      <c r="J63" s="1"/>
      <c r="K63" s="1"/>
      <c r="L63" s="1"/>
      <c r="M63" s="1"/>
      <c r="N63" s="1"/>
      <c r="O63" s="1"/>
      <c r="P63" s="1"/>
      <c r="Q63" s="1"/>
      <c r="R63" s="1"/>
      <c r="S63" s="1"/>
      <c r="T63" s="1"/>
      <c r="U63" s="1"/>
      <c r="V63" s="1"/>
      <c r="W63" s="1"/>
      <c r="X63" s="1"/>
      <c r="Y63" s="1"/>
    </row>
    <row r="64" spans="3:25" x14ac:dyDescent="0.2">
      <c r="C64" s="1"/>
      <c r="D64" s="1"/>
      <c r="E64" s="1"/>
      <c r="F64" s="1"/>
      <c r="G64" s="1"/>
      <c r="H64" s="1"/>
      <c r="I64" s="1"/>
      <c r="J64" s="1"/>
      <c r="K64" s="1"/>
      <c r="L64" s="1"/>
      <c r="M64" s="1"/>
      <c r="N64" s="1"/>
      <c r="O64" s="1"/>
      <c r="P64" s="1"/>
      <c r="Q64" s="1"/>
      <c r="R64" s="1"/>
      <c r="S64" s="1"/>
      <c r="T64" s="1"/>
      <c r="U64" s="1"/>
      <c r="V64" s="1"/>
      <c r="W64" s="1"/>
      <c r="X64" s="1"/>
      <c r="Y64" s="1"/>
    </row>
    <row r="65" spans="3:25" x14ac:dyDescent="0.2">
      <c r="C65" s="1"/>
      <c r="D65" s="1"/>
      <c r="E65" s="1"/>
      <c r="F65" s="1"/>
      <c r="G65" s="1"/>
      <c r="H65" s="1"/>
      <c r="I65" s="1"/>
      <c r="J65" s="1"/>
      <c r="K65" s="1"/>
      <c r="L65" s="1"/>
      <c r="M65" s="1"/>
      <c r="N65" s="1"/>
      <c r="O65" s="1"/>
      <c r="P65" s="1"/>
      <c r="Q65" s="1"/>
      <c r="R65" s="1"/>
      <c r="S65" s="1"/>
      <c r="T65" s="1"/>
      <c r="U65" s="1"/>
      <c r="V65" s="1"/>
      <c r="W65" s="1"/>
      <c r="X65" s="1"/>
      <c r="Y65" s="1"/>
    </row>
    <row r="66" spans="3:25" x14ac:dyDescent="0.2">
      <c r="C66" s="1"/>
      <c r="D66" s="1"/>
      <c r="E66" s="1"/>
      <c r="F66" s="1"/>
      <c r="G66" s="1"/>
      <c r="H66" s="1"/>
      <c r="I66" s="1"/>
      <c r="J66" s="1"/>
      <c r="K66" s="1"/>
      <c r="L66" s="1"/>
      <c r="M66" s="1"/>
      <c r="N66" s="1"/>
      <c r="O66" s="1"/>
      <c r="P66" s="1"/>
      <c r="Q66" s="1"/>
      <c r="R66" s="1"/>
      <c r="S66" s="1"/>
      <c r="T66" s="1"/>
      <c r="U66" s="1"/>
      <c r="V66" s="1"/>
      <c r="W66" s="1"/>
      <c r="X66" s="1"/>
      <c r="Y66" s="1"/>
    </row>
    <row r="67" spans="3:25" x14ac:dyDescent="0.2">
      <c r="C67" s="1"/>
      <c r="D67" s="1"/>
      <c r="E67" s="1"/>
      <c r="F67" s="1"/>
      <c r="G67" s="1"/>
      <c r="H67" s="1"/>
      <c r="I67" s="1"/>
      <c r="J67" s="1"/>
      <c r="K67" s="1"/>
      <c r="L67" s="1"/>
      <c r="M67" s="1"/>
      <c r="N67" s="1"/>
      <c r="O67" s="1"/>
      <c r="P67" s="1"/>
      <c r="Q67" s="1"/>
      <c r="R67" s="1"/>
      <c r="S67" s="1"/>
      <c r="T67" s="1"/>
      <c r="U67" s="1"/>
      <c r="V67" s="1"/>
      <c r="W67" s="1"/>
      <c r="X67" s="1"/>
      <c r="Y67" s="1"/>
    </row>
    <row r="68" spans="3:25" x14ac:dyDescent="0.2">
      <c r="C68" s="1"/>
      <c r="D68" s="1"/>
      <c r="E68" s="1"/>
      <c r="F68" s="1"/>
      <c r="G68" s="1"/>
      <c r="H68" s="1"/>
      <c r="I68" s="1"/>
      <c r="J68" s="1"/>
      <c r="K68" s="1"/>
      <c r="L68" s="1"/>
      <c r="M68" s="1"/>
      <c r="N68" s="1"/>
      <c r="O68" s="1"/>
      <c r="P68" s="1"/>
      <c r="Q68" s="1"/>
      <c r="R68" s="1"/>
      <c r="S68" s="1"/>
      <c r="T68" s="1"/>
      <c r="U68" s="1"/>
      <c r="V68" s="1"/>
      <c r="W68" s="1"/>
      <c r="X68" s="1"/>
      <c r="Y68" s="1"/>
    </row>
    <row r="69" spans="3:25" x14ac:dyDescent="0.2">
      <c r="C69" s="1"/>
      <c r="D69" s="1"/>
      <c r="E69" s="1"/>
      <c r="F69" s="1"/>
      <c r="G69" s="1"/>
      <c r="H69" s="1"/>
      <c r="I69" s="1"/>
      <c r="J69" s="1"/>
      <c r="K69" s="1"/>
      <c r="L69" s="1"/>
      <c r="M69" s="1"/>
      <c r="N69" s="1"/>
      <c r="O69" s="1"/>
      <c r="P69" s="1"/>
      <c r="Q69" s="1"/>
      <c r="R69" s="1"/>
      <c r="S69" s="1"/>
      <c r="T69" s="1"/>
      <c r="U69" s="1"/>
      <c r="V69" s="1"/>
      <c r="W69" s="1"/>
      <c r="X69" s="1"/>
      <c r="Y69" s="1"/>
    </row>
    <row r="70" spans="3:25" x14ac:dyDescent="0.2">
      <c r="C70" s="1"/>
      <c r="D70" s="1"/>
      <c r="E70" s="1"/>
      <c r="F70" s="1"/>
      <c r="G70" s="1"/>
      <c r="H70" s="1"/>
      <c r="I70" s="1"/>
      <c r="J70" s="1"/>
      <c r="K70" s="1"/>
      <c r="L70" s="1"/>
      <c r="M70" s="1"/>
      <c r="N70" s="1"/>
      <c r="O70" s="1"/>
      <c r="P70" s="1"/>
      <c r="Q70" s="1"/>
      <c r="R70" s="1"/>
      <c r="S70" s="1"/>
      <c r="T70" s="1"/>
      <c r="U70" s="1"/>
      <c r="V70" s="1"/>
      <c r="W70" s="1"/>
      <c r="X70" s="1"/>
      <c r="Y70" s="1"/>
    </row>
    <row r="71" spans="3:25" x14ac:dyDescent="0.2">
      <c r="C71" s="1"/>
      <c r="D71" s="1"/>
      <c r="E71" s="1"/>
      <c r="F71" s="1"/>
      <c r="G71" s="1"/>
      <c r="H71" s="1"/>
      <c r="I71" s="1"/>
      <c r="J71" s="1"/>
      <c r="K71" s="1"/>
      <c r="L71" s="1"/>
      <c r="M71" s="1"/>
      <c r="N71" s="1"/>
      <c r="O71" s="1"/>
      <c r="P71" s="1"/>
      <c r="Q71" s="1"/>
      <c r="R71" s="1"/>
      <c r="S71" s="1"/>
      <c r="T71" s="1"/>
      <c r="U71" s="1"/>
      <c r="V71" s="1"/>
      <c r="W71" s="1"/>
      <c r="X71" s="1"/>
      <c r="Y71" s="1"/>
    </row>
    <row r="72" spans="3:25" x14ac:dyDescent="0.2">
      <c r="C72" s="1"/>
      <c r="D72" s="1"/>
      <c r="E72" s="1"/>
      <c r="F72" s="1"/>
      <c r="G72" s="1"/>
      <c r="H72" s="1"/>
      <c r="I72" s="1"/>
      <c r="J72" s="1"/>
      <c r="K72" s="1"/>
      <c r="L72" s="1"/>
      <c r="M72" s="1"/>
      <c r="N72" s="1"/>
      <c r="O72" s="1"/>
      <c r="P72" s="1"/>
      <c r="Q72" s="1"/>
      <c r="R72" s="1"/>
      <c r="S72" s="1"/>
      <c r="T72" s="1"/>
      <c r="U72" s="1"/>
      <c r="V72" s="1"/>
      <c r="W72" s="1"/>
      <c r="X72" s="1"/>
      <c r="Y72" s="1"/>
    </row>
    <row r="73" spans="3:25" x14ac:dyDescent="0.2">
      <c r="C73" s="1"/>
      <c r="D73" s="1"/>
      <c r="E73" s="1"/>
      <c r="F73" s="1"/>
      <c r="G73" s="1"/>
      <c r="H73" s="1"/>
      <c r="I73" s="1"/>
      <c r="J73" s="1"/>
      <c r="K73" s="1"/>
      <c r="L73" s="1"/>
      <c r="M73" s="1"/>
      <c r="N73" s="1"/>
      <c r="O73" s="1"/>
      <c r="P73" s="1"/>
      <c r="Q73" s="1"/>
      <c r="R73" s="1"/>
      <c r="S73" s="1"/>
      <c r="T73" s="1"/>
      <c r="U73" s="1"/>
      <c r="V73" s="1"/>
      <c r="W73" s="1"/>
      <c r="X73" s="1"/>
      <c r="Y73" s="1"/>
    </row>
    <row r="74" spans="3:25" x14ac:dyDescent="0.2">
      <c r="C74" s="1"/>
      <c r="D74" s="1"/>
      <c r="E74" s="1"/>
      <c r="F74" s="1"/>
      <c r="G74" s="1"/>
      <c r="H74" s="1"/>
      <c r="I74" s="1"/>
      <c r="J74" s="1"/>
      <c r="K74" s="1"/>
      <c r="L74" s="1"/>
      <c r="M74" s="1"/>
      <c r="N74" s="1"/>
      <c r="O74" s="1"/>
      <c r="P74" s="1"/>
      <c r="Q74" s="1"/>
      <c r="R74" s="1"/>
      <c r="S74" s="1"/>
      <c r="T74" s="1"/>
      <c r="U74" s="1"/>
      <c r="V74" s="1"/>
      <c r="W74" s="1"/>
      <c r="X74" s="1"/>
      <c r="Y74" s="1"/>
    </row>
    <row r="75" spans="3:25" x14ac:dyDescent="0.2">
      <c r="C75" s="1"/>
      <c r="D75" s="1"/>
      <c r="E75" s="1"/>
      <c r="F75" s="1"/>
      <c r="G75" s="1"/>
      <c r="H75" s="1"/>
      <c r="I75" s="1"/>
      <c r="J75" s="1"/>
      <c r="K75" s="1"/>
      <c r="L75" s="1"/>
      <c r="M75" s="1"/>
      <c r="N75" s="1"/>
      <c r="O75" s="1"/>
      <c r="P75" s="1"/>
      <c r="Q75" s="1"/>
      <c r="R75" s="1"/>
      <c r="S75" s="1"/>
      <c r="T75" s="1"/>
      <c r="U75" s="1"/>
      <c r="V75" s="1"/>
      <c r="W75" s="1"/>
      <c r="X75" s="1"/>
      <c r="Y75" s="1"/>
    </row>
    <row r="76" spans="3:25" x14ac:dyDescent="0.2">
      <c r="C76" s="1"/>
      <c r="D76" s="1"/>
      <c r="E76" s="1"/>
      <c r="F76" s="1"/>
      <c r="G76" s="1"/>
      <c r="H76" s="1"/>
      <c r="I76" s="1"/>
      <c r="J76" s="1"/>
      <c r="K76" s="1"/>
      <c r="L76" s="1"/>
      <c r="M76" s="1"/>
      <c r="N76" s="1"/>
      <c r="O76" s="1"/>
      <c r="P76" s="1"/>
      <c r="Q76" s="1"/>
      <c r="R76" s="1"/>
      <c r="S76" s="1"/>
      <c r="T76" s="1"/>
      <c r="U76" s="1"/>
      <c r="V76" s="1"/>
      <c r="W76" s="1"/>
      <c r="X76" s="1"/>
      <c r="Y76" s="1"/>
    </row>
    <row r="77" spans="3:25" x14ac:dyDescent="0.2">
      <c r="C77" s="1"/>
      <c r="D77" s="1"/>
      <c r="E77" s="1"/>
      <c r="F77" s="1"/>
      <c r="G77" s="1"/>
      <c r="H77" s="1"/>
      <c r="I77" s="1"/>
      <c r="J77" s="1"/>
      <c r="K77" s="1"/>
      <c r="L77" s="1"/>
      <c r="M77" s="1"/>
      <c r="N77" s="1"/>
      <c r="O77" s="1"/>
      <c r="P77" s="1"/>
      <c r="Q77" s="1"/>
      <c r="R77" s="1"/>
      <c r="S77" s="1"/>
      <c r="T77" s="1"/>
      <c r="U77" s="1"/>
      <c r="V77" s="1"/>
      <c r="W77" s="1"/>
      <c r="X77" s="1"/>
      <c r="Y77" s="1"/>
    </row>
    <row r="78" spans="3:25" x14ac:dyDescent="0.2">
      <c r="C78" s="1"/>
      <c r="D78" s="1"/>
      <c r="E78" s="1"/>
      <c r="F78" s="1"/>
      <c r="G78" s="1"/>
      <c r="H78" s="1"/>
      <c r="I78" s="1"/>
      <c r="J78" s="1"/>
      <c r="K78" s="1"/>
      <c r="L78" s="1"/>
      <c r="M78" s="1"/>
      <c r="N78" s="1"/>
      <c r="O78" s="1"/>
      <c r="P78" s="1"/>
      <c r="Q78" s="1"/>
      <c r="R78" s="1"/>
      <c r="S78" s="1"/>
      <c r="T78" s="1"/>
      <c r="U78" s="1"/>
      <c r="V78" s="1"/>
      <c r="W78" s="1"/>
      <c r="X78" s="1"/>
      <c r="Y78" s="1"/>
    </row>
    <row r="79" spans="3:25" x14ac:dyDescent="0.2">
      <c r="C79" s="1"/>
      <c r="D79" s="1"/>
      <c r="E79" s="1"/>
      <c r="F79" s="1"/>
      <c r="G79" s="1"/>
      <c r="H79" s="1"/>
      <c r="I79" s="1"/>
      <c r="J79" s="1"/>
      <c r="K79" s="1"/>
      <c r="L79" s="1"/>
      <c r="M79" s="1"/>
      <c r="N79" s="1"/>
      <c r="O79" s="1"/>
      <c r="P79" s="1"/>
      <c r="Q79" s="1"/>
      <c r="R79" s="1"/>
      <c r="S79" s="1"/>
      <c r="T79" s="1"/>
      <c r="U79" s="1"/>
      <c r="V79" s="1"/>
      <c r="W79" s="1"/>
      <c r="X79" s="1"/>
      <c r="Y79" s="1"/>
    </row>
    <row r="80" spans="3:25" x14ac:dyDescent="0.2">
      <c r="C80" s="1"/>
      <c r="D80" s="1"/>
      <c r="E80" s="1"/>
      <c r="F80" s="1"/>
      <c r="G80" s="1"/>
      <c r="H80" s="1"/>
      <c r="I80" s="1"/>
      <c r="J80" s="1"/>
      <c r="K80" s="1"/>
      <c r="L80" s="1"/>
      <c r="M80" s="1"/>
      <c r="N80" s="1"/>
      <c r="O80" s="1"/>
      <c r="P80" s="1"/>
      <c r="Q80" s="1"/>
      <c r="R80" s="1"/>
      <c r="S80" s="1"/>
      <c r="T80" s="1"/>
      <c r="U80" s="1"/>
      <c r="V80" s="1"/>
      <c r="W80" s="1"/>
      <c r="X80" s="1"/>
      <c r="Y80" s="1"/>
    </row>
    <row r="81" spans="3:25" x14ac:dyDescent="0.2">
      <c r="C81" s="1"/>
      <c r="D81" s="1"/>
      <c r="E81" s="1"/>
      <c r="F81" s="1"/>
      <c r="G81" s="1"/>
      <c r="H81" s="1"/>
      <c r="I81" s="1"/>
      <c r="J81" s="1"/>
      <c r="K81" s="1"/>
      <c r="L81" s="1"/>
      <c r="M81" s="1"/>
      <c r="N81" s="1"/>
      <c r="O81" s="1"/>
      <c r="P81" s="1"/>
      <c r="Q81" s="1"/>
      <c r="R81" s="1"/>
      <c r="S81" s="1"/>
      <c r="T81" s="1"/>
      <c r="U81" s="1"/>
      <c r="V81" s="1"/>
      <c r="W81" s="1"/>
      <c r="X81" s="1"/>
      <c r="Y81" s="1"/>
    </row>
    <row r="82" spans="3:25" x14ac:dyDescent="0.2">
      <c r="C82" s="1"/>
      <c r="D82" s="1"/>
      <c r="E82" s="1"/>
      <c r="F82" s="1"/>
      <c r="G82" s="1"/>
      <c r="H82" s="1"/>
      <c r="I82" s="1"/>
      <c r="J82" s="1"/>
      <c r="K82" s="1"/>
      <c r="L82" s="1"/>
      <c r="M82" s="1"/>
      <c r="N82" s="1"/>
      <c r="O82" s="1"/>
      <c r="P82" s="1"/>
      <c r="Q82" s="1"/>
      <c r="R82" s="1"/>
      <c r="S82" s="1"/>
      <c r="T82" s="1"/>
      <c r="U82" s="1"/>
      <c r="V82" s="1"/>
      <c r="W82" s="1"/>
      <c r="X82" s="1"/>
      <c r="Y82" s="1"/>
    </row>
    <row r="83" spans="3:25" x14ac:dyDescent="0.2">
      <c r="C83" s="1"/>
      <c r="D83" s="1"/>
      <c r="E83" s="1"/>
      <c r="F83" s="1"/>
      <c r="G83" s="1"/>
      <c r="H83" s="1"/>
      <c r="I83" s="1"/>
      <c r="J83" s="1"/>
      <c r="K83" s="1"/>
      <c r="L83" s="1"/>
      <c r="M83" s="1"/>
      <c r="N83" s="1"/>
      <c r="O83" s="1"/>
      <c r="P83" s="1"/>
      <c r="Q83" s="1"/>
      <c r="R83" s="1"/>
      <c r="S83" s="1"/>
      <c r="T83" s="1"/>
      <c r="U83" s="1"/>
      <c r="V83" s="1"/>
      <c r="W83" s="1"/>
      <c r="X83" s="1"/>
      <c r="Y83" s="1"/>
    </row>
    <row r="84" spans="3:25" x14ac:dyDescent="0.2">
      <c r="C84" s="1"/>
      <c r="D84" s="1"/>
      <c r="E84" s="1"/>
      <c r="F84" s="1"/>
      <c r="G84" s="1"/>
      <c r="H84" s="1"/>
      <c r="I84" s="1"/>
      <c r="J84" s="1"/>
      <c r="K84" s="1"/>
      <c r="L84" s="1"/>
      <c r="M84" s="1"/>
      <c r="N84" s="1"/>
      <c r="O84" s="1"/>
      <c r="P84" s="1"/>
      <c r="Q84" s="1"/>
      <c r="R84" s="1"/>
      <c r="S84" s="1"/>
      <c r="T84" s="1"/>
      <c r="U84" s="1"/>
      <c r="V84" s="1"/>
      <c r="W84" s="1"/>
      <c r="X84" s="1"/>
      <c r="Y84" s="1"/>
    </row>
    <row r="85" spans="3:25" x14ac:dyDescent="0.2">
      <c r="C85" s="1"/>
      <c r="D85" s="1"/>
      <c r="E85" s="1"/>
      <c r="F85" s="1"/>
      <c r="G85" s="1"/>
      <c r="H85" s="1"/>
      <c r="I85" s="1"/>
      <c r="J85" s="1"/>
      <c r="K85" s="1"/>
      <c r="L85" s="1"/>
      <c r="M85" s="1"/>
      <c r="N85" s="1"/>
      <c r="O85" s="1"/>
      <c r="P85" s="1"/>
      <c r="Q85" s="1"/>
      <c r="R85" s="1"/>
      <c r="S85" s="1"/>
      <c r="T85" s="1"/>
      <c r="U85" s="1"/>
      <c r="V85" s="1"/>
      <c r="W85" s="1"/>
      <c r="X85" s="1"/>
      <c r="Y85" s="1"/>
    </row>
    <row r="86" spans="3:25" x14ac:dyDescent="0.2">
      <c r="C86" s="1"/>
      <c r="D86" s="1"/>
      <c r="E86" s="1"/>
      <c r="F86" s="1"/>
      <c r="G86" s="1"/>
      <c r="H86" s="1"/>
      <c r="I86" s="1"/>
      <c r="J86" s="1"/>
      <c r="K86" s="1"/>
      <c r="L86" s="1"/>
      <c r="M86" s="1"/>
      <c r="N86" s="1"/>
      <c r="O86" s="1"/>
      <c r="P86" s="1"/>
      <c r="Q86" s="1"/>
      <c r="R86" s="1"/>
      <c r="S86" s="1"/>
      <c r="T86" s="1"/>
      <c r="U86" s="1"/>
      <c r="V86" s="1"/>
      <c r="W86" s="1"/>
      <c r="X86" s="1"/>
      <c r="Y86" s="1"/>
    </row>
    <row r="87" spans="3:25" x14ac:dyDescent="0.2">
      <c r="C87" s="1"/>
      <c r="D87" s="1"/>
      <c r="E87" s="1"/>
      <c r="F87" s="1"/>
      <c r="G87" s="1"/>
      <c r="H87" s="1"/>
      <c r="I87" s="1"/>
      <c r="J87" s="1"/>
      <c r="K87" s="1"/>
      <c r="L87" s="1"/>
      <c r="M87" s="1"/>
      <c r="N87" s="1"/>
      <c r="O87" s="1"/>
      <c r="P87" s="1"/>
      <c r="Q87" s="1"/>
      <c r="R87" s="1"/>
      <c r="S87" s="1"/>
      <c r="T87" s="1"/>
      <c r="U87" s="1"/>
      <c r="V87" s="1"/>
      <c r="W87" s="1"/>
      <c r="X87" s="1"/>
      <c r="Y87" s="1"/>
    </row>
    <row r="88" spans="3:25" x14ac:dyDescent="0.2">
      <c r="C88" s="1"/>
      <c r="D88" s="1"/>
      <c r="E88" s="1"/>
      <c r="F88" s="1"/>
      <c r="G88" s="1"/>
      <c r="H88" s="1"/>
      <c r="I88" s="1"/>
      <c r="J88" s="1"/>
      <c r="K88" s="1"/>
      <c r="L88" s="1"/>
      <c r="M88" s="1"/>
      <c r="N88" s="1"/>
      <c r="O88" s="1"/>
      <c r="P88" s="1"/>
      <c r="Q88" s="1"/>
      <c r="R88" s="1"/>
      <c r="S88" s="1"/>
      <c r="T88" s="1"/>
      <c r="U88" s="1"/>
      <c r="V88" s="1"/>
      <c r="W88" s="1"/>
      <c r="X88" s="1"/>
      <c r="Y88" s="1"/>
    </row>
    <row r="89" spans="3:25" x14ac:dyDescent="0.2">
      <c r="C89" s="1"/>
      <c r="D89" s="1"/>
      <c r="E89" s="1"/>
      <c r="F89" s="1"/>
      <c r="G89" s="1"/>
      <c r="H89" s="1"/>
      <c r="I89" s="1"/>
      <c r="J89" s="1"/>
      <c r="K89" s="1"/>
      <c r="L89" s="1"/>
      <c r="M89" s="1"/>
      <c r="N89" s="1"/>
      <c r="O89" s="1"/>
      <c r="P89" s="1"/>
      <c r="Q89" s="1"/>
      <c r="R89" s="1"/>
      <c r="S89" s="1"/>
      <c r="T89" s="1"/>
      <c r="U89" s="1"/>
      <c r="V89" s="1"/>
      <c r="W89" s="1"/>
      <c r="X89" s="1"/>
      <c r="Y89" s="1"/>
    </row>
    <row r="90" spans="3:25" x14ac:dyDescent="0.2">
      <c r="C90" s="1"/>
      <c r="D90" s="1"/>
      <c r="E90" s="1"/>
      <c r="F90" s="1"/>
      <c r="G90" s="1"/>
      <c r="H90" s="1"/>
      <c r="I90" s="1"/>
      <c r="J90" s="1"/>
      <c r="K90" s="1"/>
      <c r="L90" s="1"/>
      <c r="M90" s="1"/>
      <c r="N90" s="1"/>
      <c r="O90" s="1"/>
      <c r="P90" s="1"/>
      <c r="Q90" s="1"/>
      <c r="R90" s="1"/>
      <c r="S90" s="1"/>
      <c r="T90" s="1"/>
      <c r="U90" s="1"/>
      <c r="V90" s="1"/>
      <c r="W90" s="1"/>
      <c r="X90" s="1"/>
      <c r="Y90" s="1"/>
    </row>
    <row r="91" spans="3:25" x14ac:dyDescent="0.2">
      <c r="C91" s="1"/>
      <c r="D91" s="1"/>
      <c r="E91" s="1"/>
      <c r="F91" s="1"/>
      <c r="G91" s="1"/>
      <c r="H91" s="1"/>
      <c r="I91" s="1"/>
      <c r="J91" s="1"/>
      <c r="K91" s="1"/>
      <c r="L91" s="1"/>
      <c r="M91" s="1"/>
      <c r="N91" s="1"/>
      <c r="O91" s="1"/>
      <c r="P91" s="1"/>
      <c r="Q91" s="1"/>
      <c r="R91" s="1"/>
      <c r="S91" s="1"/>
      <c r="T91" s="1"/>
      <c r="U91" s="1"/>
      <c r="V91" s="1"/>
      <c r="W91" s="1"/>
      <c r="X91" s="1"/>
      <c r="Y91" s="1"/>
    </row>
    <row r="92" spans="3:25" x14ac:dyDescent="0.2">
      <c r="C92" s="1"/>
      <c r="D92" s="1"/>
      <c r="E92" s="1"/>
      <c r="F92" s="1"/>
      <c r="G92" s="1"/>
      <c r="H92" s="1"/>
      <c r="I92" s="1"/>
      <c r="J92" s="1"/>
      <c r="K92" s="1"/>
      <c r="L92" s="1"/>
      <c r="M92" s="1"/>
      <c r="N92" s="1"/>
      <c r="O92" s="1"/>
      <c r="P92" s="1"/>
      <c r="Q92" s="1"/>
      <c r="R92" s="1"/>
      <c r="S92" s="1"/>
      <c r="T92" s="1"/>
      <c r="U92" s="1"/>
      <c r="V92" s="1"/>
      <c r="W92" s="1"/>
      <c r="X92" s="1"/>
      <c r="Y92" s="1"/>
    </row>
    <row r="93" spans="3:25" x14ac:dyDescent="0.2">
      <c r="C93" s="1"/>
      <c r="D93" s="1"/>
      <c r="E93" s="1"/>
      <c r="F93" s="1"/>
      <c r="G93" s="1"/>
      <c r="H93" s="1"/>
      <c r="I93" s="1"/>
      <c r="J93" s="1"/>
      <c r="K93" s="1"/>
      <c r="L93" s="1"/>
      <c r="M93" s="1"/>
      <c r="N93" s="1"/>
      <c r="O93" s="1"/>
      <c r="P93" s="1"/>
      <c r="Q93" s="1"/>
      <c r="R93" s="1"/>
      <c r="S93" s="1"/>
      <c r="T93" s="1"/>
      <c r="U93" s="1"/>
      <c r="V93" s="1"/>
      <c r="W93" s="1"/>
      <c r="X93" s="1"/>
      <c r="Y93" s="1"/>
    </row>
    <row r="94" spans="3:25" x14ac:dyDescent="0.2">
      <c r="C94" s="1"/>
      <c r="D94" s="1"/>
      <c r="E94" s="1"/>
      <c r="F94" s="1"/>
      <c r="G94" s="1"/>
      <c r="H94" s="1"/>
      <c r="I94" s="1"/>
      <c r="J94" s="1"/>
      <c r="K94" s="1"/>
      <c r="L94" s="1"/>
      <c r="M94" s="1"/>
      <c r="N94" s="1"/>
      <c r="O94" s="1"/>
      <c r="P94" s="1"/>
      <c r="Q94" s="1"/>
      <c r="R94" s="1"/>
      <c r="S94" s="1"/>
      <c r="T94" s="1"/>
      <c r="U94" s="1"/>
      <c r="V94" s="1"/>
      <c r="W94" s="1"/>
      <c r="X94" s="1"/>
      <c r="Y94" s="1"/>
    </row>
    <row r="95" spans="3:25" x14ac:dyDescent="0.2">
      <c r="C95" s="1"/>
      <c r="D95" s="1"/>
      <c r="E95" s="1"/>
      <c r="F95" s="1"/>
      <c r="G95" s="1"/>
      <c r="H95" s="1"/>
      <c r="I95" s="1"/>
      <c r="J95" s="1"/>
      <c r="K95" s="1"/>
      <c r="L95" s="1"/>
      <c r="M95" s="1"/>
      <c r="N95" s="1"/>
      <c r="O95" s="1"/>
      <c r="P95" s="1"/>
      <c r="Q95" s="1"/>
      <c r="R95" s="1"/>
      <c r="S95" s="1"/>
      <c r="T95" s="1"/>
      <c r="U95" s="1"/>
      <c r="V95" s="1"/>
      <c r="W95" s="1"/>
      <c r="X95" s="1"/>
      <c r="Y95" s="1"/>
    </row>
    <row r="96" spans="3:25" x14ac:dyDescent="0.2">
      <c r="C96" s="1"/>
      <c r="D96" s="1"/>
      <c r="E96" s="1"/>
      <c r="F96" s="1"/>
      <c r="G96" s="1"/>
      <c r="H96" s="1"/>
      <c r="I96" s="1"/>
      <c r="J96" s="1"/>
      <c r="K96" s="1"/>
      <c r="L96" s="1"/>
      <c r="M96" s="1"/>
      <c r="N96" s="1"/>
      <c r="O96" s="1"/>
      <c r="P96" s="1"/>
      <c r="Q96" s="1"/>
      <c r="R96" s="1"/>
      <c r="S96" s="1"/>
      <c r="T96" s="1"/>
      <c r="U96" s="1"/>
      <c r="V96" s="1"/>
      <c r="W96" s="1"/>
      <c r="X96" s="1"/>
      <c r="Y96" s="1"/>
    </row>
    <row r="97" spans="3:25" x14ac:dyDescent="0.2">
      <c r="C97" s="1"/>
      <c r="D97" s="1"/>
      <c r="E97" s="1"/>
      <c r="F97" s="1"/>
      <c r="G97" s="1"/>
      <c r="H97" s="1"/>
      <c r="I97" s="1"/>
      <c r="J97" s="1"/>
      <c r="K97" s="1"/>
      <c r="L97" s="1"/>
      <c r="M97" s="1"/>
      <c r="N97" s="1"/>
      <c r="O97" s="1"/>
      <c r="P97" s="1"/>
      <c r="Q97" s="1"/>
      <c r="R97" s="1"/>
      <c r="S97" s="1"/>
      <c r="T97" s="1"/>
      <c r="U97" s="1"/>
      <c r="V97" s="1"/>
      <c r="W97" s="1"/>
      <c r="X97" s="1"/>
      <c r="Y97" s="1"/>
    </row>
    <row r="98" spans="3:25" x14ac:dyDescent="0.2">
      <c r="C98" s="1"/>
      <c r="D98" s="1"/>
      <c r="E98" s="1"/>
      <c r="F98" s="1"/>
      <c r="G98" s="1"/>
      <c r="H98" s="1"/>
      <c r="I98" s="1"/>
      <c r="J98" s="1"/>
      <c r="K98" s="1"/>
      <c r="L98" s="1"/>
      <c r="M98" s="1"/>
      <c r="N98" s="1"/>
      <c r="O98" s="1"/>
      <c r="P98" s="1"/>
      <c r="Q98" s="1"/>
      <c r="R98" s="1"/>
      <c r="S98" s="1"/>
      <c r="T98" s="1"/>
      <c r="U98" s="1"/>
      <c r="V98" s="1"/>
      <c r="W98" s="1"/>
      <c r="X98" s="1"/>
      <c r="Y98" s="1"/>
    </row>
    <row r="99" spans="3:25" x14ac:dyDescent="0.2">
      <c r="C99" s="1"/>
      <c r="D99" s="1"/>
      <c r="E99" s="1"/>
      <c r="F99" s="1"/>
      <c r="G99" s="1"/>
      <c r="H99" s="1"/>
      <c r="I99" s="1"/>
      <c r="J99" s="1"/>
      <c r="K99" s="1"/>
      <c r="L99" s="1"/>
      <c r="M99" s="1"/>
      <c r="N99" s="1"/>
      <c r="O99" s="1"/>
      <c r="P99" s="1"/>
      <c r="Q99" s="1"/>
      <c r="R99" s="1"/>
      <c r="S99" s="1"/>
      <c r="T99" s="1"/>
      <c r="U99" s="1"/>
      <c r="V99" s="1"/>
      <c r="W99" s="1"/>
      <c r="X99" s="1"/>
      <c r="Y99" s="1"/>
    </row>
    <row r="100" spans="3:25" x14ac:dyDescent="0.2">
      <c r="C100" s="1"/>
      <c r="D100" s="1"/>
      <c r="E100" s="1"/>
      <c r="F100" s="1"/>
      <c r="G100" s="1"/>
      <c r="H100" s="1"/>
      <c r="I100" s="1"/>
      <c r="J100" s="1"/>
      <c r="K100" s="1"/>
      <c r="L100" s="1"/>
      <c r="M100" s="1"/>
      <c r="N100" s="1"/>
      <c r="O100" s="1"/>
      <c r="P100" s="1"/>
      <c r="Q100" s="1"/>
      <c r="R100" s="1"/>
      <c r="S100" s="1"/>
      <c r="T100" s="1"/>
      <c r="U100" s="1"/>
      <c r="V100" s="1"/>
      <c r="W100" s="1"/>
      <c r="X100" s="1"/>
      <c r="Y100" s="1"/>
    </row>
    <row r="101" spans="3:25" x14ac:dyDescent="0.2">
      <c r="C101" s="1"/>
      <c r="D101" s="1"/>
      <c r="E101" s="1"/>
      <c r="F101" s="1"/>
      <c r="G101" s="1"/>
      <c r="H101" s="1"/>
      <c r="I101" s="1"/>
      <c r="J101" s="1"/>
      <c r="K101" s="1"/>
      <c r="L101" s="1"/>
      <c r="M101" s="1"/>
      <c r="N101" s="1"/>
      <c r="O101" s="1"/>
      <c r="P101" s="1"/>
      <c r="Q101" s="1"/>
      <c r="R101" s="1"/>
      <c r="S101" s="1"/>
      <c r="T101" s="1"/>
      <c r="U101" s="1"/>
      <c r="V101" s="1"/>
      <c r="W101" s="1"/>
      <c r="X101" s="1"/>
      <c r="Y101" s="1"/>
    </row>
    <row r="102" spans="3:25" x14ac:dyDescent="0.2">
      <c r="C102" s="1"/>
      <c r="D102" s="1"/>
      <c r="E102" s="1"/>
      <c r="F102" s="1"/>
      <c r="G102" s="1"/>
      <c r="H102" s="1"/>
      <c r="I102" s="1"/>
      <c r="J102" s="1"/>
      <c r="K102" s="1"/>
      <c r="L102" s="1"/>
      <c r="M102" s="1"/>
      <c r="N102" s="1"/>
      <c r="O102" s="1"/>
      <c r="P102" s="1"/>
      <c r="Q102" s="1"/>
      <c r="R102" s="1"/>
      <c r="S102" s="1"/>
      <c r="T102" s="1"/>
      <c r="U102" s="1"/>
      <c r="V102" s="1"/>
      <c r="W102" s="1"/>
      <c r="X102" s="1"/>
      <c r="Y102" s="1"/>
    </row>
    <row r="103" spans="3:25" x14ac:dyDescent="0.2">
      <c r="C103" s="1"/>
      <c r="D103" s="1"/>
      <c r="E103" s="1"/>
      <c r="F103" s="1"/>
      <c r="G103" s="1"/>
      <c r="H103" s="1"/>
      <c r="I103" s="1"/>
      <c r="J103" s="1"/>
      <c r="K103" s="1"/>
      <c r="L103" s="1"/>
      <c r="M103" s="1"/>
      <c r="N103" s="1"/>
      <c r="O103" s="1"/>
      <c r="P103" s="1"/>
      <c r="Q103" s="1"/>
      <c r="R103" s="1"/>
      <c r="S103" s="1"/>
      <c r="T103" s="1"/>
      <c r="U103" s="1"/>
      <c r="V103" s="1"/>
      <c r="W103" s="1"/>
      <c r="X103" s="1"/>
      <c r="Y103" s="1"/>
    </row>
    <row r="104" spans="3:25" x14ac:dyDescent="0.2">
      <c r="C104" s="1"/>
      <c r="D104" s="1"/>
      <c r="E104" s="1"/>
      <c r="F104" s="1"/>
      <c r="G104" s="1"/>
      <c r="H104" s="1"/>
      <c r="I104" s="1"/>
      <c r="J104" s="1"/>
      <c r="K104" s="1"/>
      <c r="L104" s="1"/>
      <c r="M104" s="1"/>
      <c r="N104" s="1"/>
      <c r="O104" s="1"/>
      <c r="P104" s="1"/>
      <c r="Q104" s="1"/>
      <c r="R104" s="1"/>
      <c r="S104" s="1"/>
      <c r="T104" s="1"/>
      <c r="U104" s="1"/>
      <c r="V104" s="1"/>
      <c r="W104" s="1"/>
      <c r="X104" s="1"/>
      <c r="Y104" s="1"/>
    </row>
    <row r="105" spans="3:25" x14ac:dyDescent="0.2">
      <c r="C105" s="1"/>
      <c r="D105" s="1"/>
      <c r="E105" s="1"/>
      <c r="F105" s="1"/>
      <c r="G105" s="1"/>
      <c r="H105" s="1"/>
      <c r="I105" s="1"/>
      <c r="J105" s="1"/>
      <c r="K105" s="1"/>
      <c r="L105" s="1"/>
      <c r="M105" s="1"/>
      <c r="N105" s="1"/>
      <c r="O105" s="1"/>
      <c r="P105" s="1"/>
      <c r="Q105" s="1"/>
      <c r="R105" s="1"/>
      <c r="S105" s="1"/>
      <c r="T105" s="1"/>
      <c r="U105" s="1"/>
      <c r="V105" s="1"/>
      <c r="W105" s="1"/>
      <c r="X105" s="1"/>
      <c r="Y105" s="1"/>
    </row>
    <row r="106" spans="3:25" x14ac:dyDescent="0.2">
      <c r="C106" s="1"/>
      <c r="D106" s="1"/>
      <c r="E106" s="1"/>
      <c r="F106" s="1"/>
      <c r="G106" s="1"/>
      <c r="H106" s="1"/>
      <c r="I106" s="1"/>
      <c r="J106" s="1"/>
      <c r="K106" s="1"/>
      <c r="L106" s="1"/>
      <c r="M106" s="1"/>
      <c r="N106" s="1"/>
      <c r="O106" s="1"/>
      <c r="P106" s="1"/>
      <c r="Q106" s="1"/>
      <c r="R106" s="1"/>
      <c r="S106" s="1"/>
      <c r="T106" s="1"/>
      <c r="U106" s="1"/>
      <c r="V106" s="1"/>
      <c r="W106" s="1"/>
      <c r="X106" s="1"/>
      <c r="Y106" s="1"/>
    </row>
    <row r="107" spans="3:25" x14ac:dyDescent="0.2">
      <c r="C107" s="1"/>
      <c r="D107" s="1"/>
      <c r="E107" s="1"/>
      <c r="F107" s="1"/>
      <c r="G107" s="1"/>
      <c r="H107" s="1"/>
      <c r="I107" s="1"/>
      <c r="J107" s="1"/>
      <c r="K107" s="1"/>
      <c r="L107" s="1"/>
      <c r="M107" s="1"/>
      <c r="N107" s="1"/>
      <c r="O107" s="1"/>
      <c r="P107" s="1"/>
      <c r="Q107" s="1"/>
      <c r="R107" s="1"/>
      <c r="S107" s="1"/>
      <c r="T107" s="1"/>
      <c r="U107" s="1"/>
      <c r="V107" s="1"/>
      <c r="W107" s="1"/>
      <c r="X107" s="1"/>
      <c r="Y107" s="1"/>
    </row>
    <row r="108" spans="3:25" x14ac:dyDescent="0.2">
      <c r="C108" s="1"/>
      <c r="D108" s="1"/>
      <c r="E108" s="1"/>
      <c r="F108" s="1"/>
      <c r="G108" s="1"/>
      <c r="H108" s="1"/>
      <c r="I108" s="1"/>
      <c r="J108" s="1"/>
      <c r="K108" s="1"/>
      <c r="L108" s="1"/>
      <c r="M108" s="1"/>
      <c r="N108" s="1"/>
      <c r="O108" s="1"/>
      <c r="P108" s="1"/>
      <c r="Q108" s="1"/>
      <c r="R108" s="1"/>
      <c r="S108" s="1"/>
      <c r="T108" s="1"/>
      <c r="U108" s="1"/>
      <c r="V108" s="1"/>
      <c r="W108" s="1"/>
      <c r="X108" s="1"/>
      <c r="Y108" s="1"/>
    </row>
    <row r="109" spans="3:25" x14ac:dyDescent="0.2">
      <c r="C109" s="1"/>
      <c r="D109" s="1"/>
      <c r="E109" s="1"/>
      <c r="F109" s="1"/>
      <c r="G109" s="1"/>
      <c r="H109" s="1"/>
      <c r="I109" s="1"/>
      <c r="J109" s="1"/>
      <c r="K109" s="1"/>
      <c r="L109" s="1"/>
      <c r="M109" s="1"/>
      <c r="N109" s="1"/>
      <c r="O109" s="1"/>
      <c r="P109" s="1"/>
      <c r="Q109" s="1"/>
      <c r="R109" s="1"/>
      <c r="S109" s="1"/>
      <c r="T109" s="1"/>
      <c r="U109" s="1"/>
      <c r="V109" s="1"/>
      <c r="W109" s="1"/>
      <c r="X109" s="1"/>
      <c r="Y109" s="1"/>
    </row>
    <row r="110" spans="3:25" x14ac:dyDescent="0.2">
      <c r="C110" s="1"/>
      <c r="D110" s="1"/>
      <c r="E110" s="1"/>
      <c r="F110" s="1"/>
      <c r="G110" s="1"/>
      <c r="H110" s="1"/>
      <c r="I110" s="1"/>
      <c r="J110" s="1"/>
      <c r="K110" s="1"/>
      <c r="L110" s="1"/>
      <c r="M110" s="1"/>
      <c r="N110" s="1"/>
      <c r="O110" s="1"/>
      <c r="P110" s="1"/>
      <c r="Q110" s="1"/>
      <c r="R110" s="1"/>
      <c r="S110" s="1"/>
      <c r="T110" s="1"/>
      <c r="U110" s="1"/>
      <c r="V110" s="1"/>
      <c r="W110" s="1"/>
      <c r="X110" s="1"/>
      <c r="Y110" s="1"/>
    </row>
    <row r="111" spans="3:25" x14ac:dyDescent="0.2">
      <c r="C111" s="1"/>
      <c r="D111" s="1"/>
      <c r="E111" s="1"/>
      <c r="F111" s="1"/>
      <c r="G111" s="1"/>
      <c r="H111" s="1"/>
      <c r="I111" s="1"/>
      <c r="J111" s="1"/>
      <c r="K111" s="1"/>
      <c r="L111" s="1"/>
      <c r="M111" s="1"/>
      <c r="N111" s="1"/>
      <c r="O111" s="1"/>
      <c r="P111" s="1"/>
      <c r="Q111" s="1"/>
      <c r="R111" s="1"/>
      <c r="S111" s="1"/>
      <c r="T111" s="1"/>
      <c r="U111" s="1"/>
      <c r="V111" s="1"/>
      <c r="W111" s="1"/>
      <c r="X111" s="1"/>
      <c r="Y111" s="1"/>
    </row>
    <row r="112" spans="3:25" x14ac:dyDescent="0.2">
      <c r="C112" s="1"/>
      <c r="D112" s="1"/>
      <c r="E112" s="1"/>
      <c r="F112" s="1"/>
      <c r="G112" s="1"/>
      <c r="H112" s="1"/>
      <c r="I112" s="1"/>
      <c r="J112" s="1"/>
      <c r="K112" s="1"/>
      <c r="L112" s="1"/>
      <c r="M112" s="1"/>
      <c r="N112" s="1"/>
      <c r="O112" s="1"/>
      <c r="P112" s="1"/>
      <c r="Q112" s="1"/>
      <c r="R112" s="1"/>
      <c r="S112" s="1"/>
      <c r="T112" s="1"/>
      <c r="U112" s="1"/>
      <c r="V112" s="1"/>
      <c r="W112" s="1"/>
      <c r="X112" s="1"/>
      <c r="Y112" s="1"/>
    </row>
    <row r="113" spans="3:25" x14ac:dyDescent="0.2">
      <c r="C113" s="1"/>
      <c r="D113" s="1"/>
      <c r="E113" s="1"/>
      <c r="F113" s="1"/>
      <c r="G113" s="1"/>
      <c r="H113" s="1"/>
      <c r="I113" s="1"/>
      <c r="J113" s="1"/>
      <c r="K113" s="1"/>
      <c r="L113" s="1"/>
      <c r="M113" s="1"/>
      <c r="N113" s="1"/>
      <c r="O113" s="1"/>
      <c r="P113" s="1"/>
      <c r="Q113" s="1"/>
      <c r="R113" s="1"/>
      <c r="S113" s="1"/>
      <c r="T113" s="1"/>
      <c r="U113" s="1"/>
      <c r="V113" s="1"/>
      <c r="W113" s="1"/>
      <c r="X113" s="1"/>
      <c r="Y113" s="1"/>
    </row>
    <row r="114" spans="3:25" x14ac:dyDescent="0.2">
      <c r="C114" s="1"/>
      <c r="D114" s="1"/>
      <c r="E114" s="1"/>
      <c r="F114" s="1"/>
      <c r="G114" s="1"/>
      <c r="H114" s="1"/>
      <c r="I114" s="1"/>
      <c r="J114" s="1"/>
      <c r="K114" s="1"/>
      <c r="L114" s="1"/>
      <c r="M114" s="1"/>
      <c r="N114" s="1"/>
      <c r="O114" s="1"/>
      <c r="P114" s="1"/>
      <c r="Q114" s="1"/>
      <c r="R114" s="1"/>
      <c r="S114" s="1"/>
      <c r="T114" s="1"/>
      <c r="U114" s="1"/>
      <c r="V114" s="1"/>
      <c r="W114" s="1"/>
      <c r="X114" s="1"/>
      <c r="Y114" s="1"/>
    </row>
    <row r="115" spans="3:25" x14ac:dyDescent="0.2">
      <c r="C115" s="1"/>
      <c r="D115" s="1"/>
      <c r="E115" s="1"/>
      <c r="F115" s="1"/>
      <c r="G115" s="1"/>
      <c r="H115" s="1"/>
      <c r="I115" s="1"/>
      <c r="J115" s="1"/>
      <c r="K115" s="1"/>
      <c r="L115" s="1"/>
      <c r="M115" s="1"/>
      <c r="N115" s="1"/>
      <c r="O115" s="1"/>
      <c r="P115" s="1"/>
      <c r="Q115" s="1"/>
      <c r="R115" s="1"/>
      <c r="S115" s="1"/>
      <c r="T115" s="1"/>
      <c r="U115" s="1"/>
      <c r="V115" s="1"/>
      <c r="W115" s="1"/>
      <c r="X115" s="1"/>
      <c r="Y115" s="1"/>
    </row>
    <row r="116" spans="3:25" x14ac:dyDescent="0.2">
      <c r="C116" s="1"/>
      <c r="D116" s="1"/>
      <c r="E116" s="1"/>
      <c r="F116" s="1"/>
      <c r="G116" s="1"/>
      <c r="H116" s="1"/>
      <c r="I116" s="1"/>
      <c r="J116" s="1"/>
      <c r="K116" s="1"/>
      <c r="L116" s="1"/>
      <c r="M116" s="1"/>
      <c r="N116" s="1"/>
      <c r="O116" s="1"/>
      <c r="P116" s="1"/>
      <c r="Q116" s="1"/>
      <c r="R116" s="1"/>
      <c r="S116" s="1"/>
      <c r="T116" s="1"/>
      <c r="U116" s="1"/>
      <c r="V116" s="1"/>
      <c r="W116" s="1"/>
      <c r="X116" s="1"/>
      <c r="Y116" s="1"/>
    </row>
    <row r="117" spans="3:25" x14ac:dyDescent="0.2">
      <c r="C117" s="1"/>
      <c r="D117" s="1"/>
      <c r="E117" s="1"/>
      <c r="F117" s="1"/>
      <c r="G117" s="1"/>
      <c r="H117" s="1"/>
      <c r="I117" s="1"/>
      <c r="J117" s="1"/>
      <c r="K117" s="1"/>
      <c r="L117" s="1"/>
      <c r="M117" s="1"/>
      <c r="N117" s="1"/>
      <c r="O117" s="1"/>
      <c r="P117" s="1"/>
      <c r="Q117" s="1"/>
      <c r="R117" s="1"/>
      <c r="S117" s="1"/>
      <c r="T117" s="1"/>
      <c r="U117" s="1"/>
      <c r="V117" s="1"/>
      <c r="W117" s="1"/>
      <c r="X117" s="1"/>
      <c r="Y117" s="1"/>
    </row>
    <row r="118" spans="3:25" x14ac:dyDescent="0.2">
      <c r="C118" s="1"/>
      <c r="D118" s="1"/>
      <c r="E118" s="1"/>
      <c r="F118" s="1"/>
      <c r="G118" s="1"/>
      <c r="H118" s="1"/>
      <c r="I118" s="1"/>
      <c r="J118" s="1"/>
      <c r="K118" s="1"/>
      <c r="L118" s="1"/>
      <c r="M118" s="1"/>
      <c r="N118" s="1"/>
      <c r="O118" s="1"/>
      <c r="P118" s="1"/>
      <c r="Q118" s="1"/>
      <c r="R118" s="1"/>
      <c r="S118" s="1"/>
      <c r="T118" s="1"/>
      <c r="U118" s="1"/>
      <c r="V118" s="1"/>
      <c r="W118" s="1"/>
      <c r="X118" s="1"/>
      <c r="Y118" s="1"/>
    </row>
    <row r="119" spans="3:25" x14ac:dyDescent="0.2">
      <c r="C119" s="1"/>
      <c r="D119" s="1"/>
      <c r="E119" s="1"/>
      <c r="F119" s="1"/>
      <c r="G119" s="1"/>
      <c r="H119" s="1"/>
      <c r="I119" s="1"/>
      <c r="J119" s="1"/>
      <c r="K119" s="1"/>
      <c r="L119" s="1"/>
      <c r="M119" s="1"/>
      <c r="N119" s="1"/>
      <c r="O119" s="1"/>
      <c r="P119" s="1"/>
      <c r="Q119" s="1"/>
      <c r="R119" s="1"/>
      <c r="S119" s="1"/>
      <c r="T119" s="1"/>
      <c r="U119" s="1"/>
      <c r="V119" s="1"/>
      <c r="W119" s="1"/>
      <c r="X119" s="1"/>
      <c r="Y119" s="1"/>
    </row>
    <row r="120" spans="3:25" x14ac:dyDescent="0.2">
      <c r="C120" s="1"/>
      <c r="D120" s="1"/>
      <c r="E120" s="1"/>
      <c r="F120" s="1"/>
      <c r="G120" s="1"/>
      <c r="H120" s="1"/>
      <c r="I120" s="1"/>
      <c r="J120" s="1"/>
      <c r="K120" s="1"/>
      <c r="L120" s="1"/>
      <c r="M120" s="1"/>
      <c r="N120" s="1"/>
      <c r="O120" s="1"/>
      <c r="P120" s="1"/>
      <c r="Q120" s="1"/>
      <c r="R120" s="1"/>
      <c r="S120" s="1"/>
      <c r="T120" s="1"/>
      <c r="U120" s="1"/>
      <c r="V120" s="1"/>
      <c r="W120" s="1"/>
      <c r="X120" s="1"/>
      <c r="Y120" s="1"/>
    </row>
    <row r="121" spans="3:25" x14ac:dyDescent="0.2">
      <c r="C121" s="1"/>
      <c r="D121" s="1"/>
      <c r="E121" s="1"/>
      <c r="F121" s="1"/>
      <c r="G121" s="1"/>
      <c r="H121" s="1"/>
      <c r="I121" s="1"/>
      <c r="J121" s="1"/>
      <c r="K121" s="1"/>
      <c r="L121" s="1"/>
      <c r="M121" s="1"/>
      <c r="N121" s="1"/>
      <c r="O121" s="1"/>
      <c r="P121" s="1"/>
      <c r="Q121" s="1"/>
      <c r="R121" s="1"/>
      <c r="S121" s="1"/>
      <c r="T121" s="1"/>
      <c r="U121" s="1"/>
      <c r="V121" s="1"/>
      <c r="W121" s="1"/>
      <c r="X121" s="1"/>
      <c r="Y121" s="1"/>
    </row>
    <row r="122" spans="3:25" x14ac:dyDescent="0.2">
      <c r="C122" s="1"/>
      <c r="D122" s="1"/>
      <c r="E122" s="1"/>
      <c r="F122" s="1"/>
      <c r="G122" s="1"/>
      <c r="H122" s="1"/>
      <c r="I122" s="1"/>
      <c r="J122" s="1"/>
      <c r="K122" s="1"/>
      <c r="L122" s="1"/>
      <c r="M122" s="1"/>
      <c r="N122" s="1"/>
      <c r="O122" s="1"/>
      <c r="P122" s="1"/>
      <c r="Q122" s="1"/>
      <c r="R122" s="1"/>
      <c r="S122" s="1"/>
      <c r="T122" s="1"/>
      <c r="U122" s="1"/>
      <c r="V122" s="1"/>
      <c r="W122" s="1"/>
      <c r="X122" s="1"/>
      <c r="Y122" s="1"/>
    </row>
    <row r="123" spans="3:25" x14ac:dyDescent="0.2">
      <c r="C123" s="1"/>
      <c r="D123" s="1"/>
      <c r="E123" s="1"/>
      <c r="F123" s="1"/>
      <c r="G123" s="1"/>
      <c r="H123" s="1"/>
      <c r="I123" s="1"/>
      <c r="J123" s="1"/>
      <c r="K123" s="1"/>
      <c r="L123" s="1"/>
      <c r="M123" s="1"/>
      <c r="N123" s="1"/>
      <c r="O123" s="1"/>
      <c r="P123" s="1"/>
      <c r="Q123" s="1"/>
      <c r="R123" s="1"/>
      <c r="S123" s="1"/>
      <c r="T123" s="1"/>
      <c r="U123" s="1"/>
      <c r="V123" s="1"/>
      <c r="W123" s="1"/>
      <c r="X123" s="1"/>
      <c r="Y123" s="1"/>
    </row>
    <row r="124" spans="3:25" x14ac:dyDescent="0.2">
      <c r="C124" s="1"/>
      <c r="D124" s="1"/>
      <c r="E124" s="1"/>
      <c r="F124" s="1"/>
      <c r="G124" s="1"/>
      <c r="H124" s="1"/>
      <c r="I124" s="1"/>
      <c r="J124" s="1"/>
      <c r="K124" s="1"/>
      <c r="L124" s="1"/>
      <c r="M124" s="1"/>
      <c r="N124" s="1"/>
      <c r="O124" s="1"/>
      <c r="P124" s="1"/>
      <c r="Q124" s="1"/>
      <c r="R124" s="1"/>
      <c r="S124" s="1"/>
      <c r="T124" s="1"/>
      <c r="U124" s="1"/>
      <c r="V124" s="1"/>
      <c r="W124" s="1"/>
      <c r="X124" s="1"/>
      <c r="Y124" s="1"/>
    </row>
    <row r="125" spans="3:25" x14ac:dyDescent="0.2">
      <c r="C125" s="1"/>
      <c r="D125" s="1"/>
      <c r="E125" s="1"/>
      <c r="F125" s="1"/>
      <c r="G125" s="1"/>
      <c r="H125" s="1"/>
      <c r="I125" s="1"/>
      <c r="J125" s="1"/>
      <c r="K125" s="1"/>
      <c r="L125" s="1"/>
      <c r="M125" s="1"/>
      <c r="N125" s="1"/>
      <c r="O125" s="1"/>
      <c r="P125" s="1"/>
      <c r="Q125" s="1"/>
      <c r="R125" s="1"/>
      <c r="S125" s="1"/>
      <c r="T125" s="1"/>
      <c r="U125" s="1"/>
      <c r="V125" s="1"/>
      <c r="W125" s="1"/>
      <c r="X125" s="1"/>
      <c r="Y125" s="1"/>
    </row>
    <row r="126" spans="3:25" x14ac:dyDescent="0.2">
      <c r="C126" s="1"/>
      <c r="D126" s="1"/>
      <c r="E126" s="1"/>
      <c r="F126" s="1"/>
      <c r="G126" s="1"/>
      <c r="H126" s="1"/>
      <c r="I126" s="1"/>
      <c r="J126" s="1"/>
      <c r="K126" s="1"/>
      <c r="L126" s="1"/>
      <c r="M126" s="1"/>
      <c r="N126" s="1"/>
      <c r="O126" s="1"/>
      <c r="P126" s="1"/>
      <c r="Q126" s="1"/>
      <c r="R126" s="1"/>
      <c r="S126" s="1"/>
      <c r="T126" s="1"/>
      <c r="U126" s="1"/>
      <c r="V126" s="1"/>
      <c r="W126" s="1"/>
      <c r="X126" s="1"/>
      <c r="Y126" s="1"/>
    </row>
    <row r="127" spans="3:25" x14ac:dyDescent="0.2">
      <c r="C127" s="1"/>
      <c r="D127" s="1"/>
      <c r="E127" s="1"/>
      <c r="F127" s="1"/>
      <c r="G127" s="1"/>
      <c r="H127" s="1"/>
      <c r="I127" s="1"/>
      <c r="J127" s="1"/>
      <c r="K127" s="1"/>
      <c r="L127" s="1"/>
      <c r="M127" s="1"/>
      <c r="N127" s="1"/>
      <c r="O127" s="1"/>
      <c r="P127" s="1"/>
      <c r="Q127" s="1"/>
      <c r="R127" s="1"/>
      <c r="S127" s="1"/>
      <c r="T127" s="1"/>
      <c r="U127" s="1"/>
      <c r="V127" s="1"/>
      <c r="W127" s="1"/>
      <c r="X127" s="1"/>
      <c r="Y127" s="1"/>
    </row>
    <row r="128" spans="3:25" x14ac:dyDescent="0.2">
      <c r="C128" s="1"/>
      <c r="D128" s="1"/>
      <c r="E128" s="1"/>
      <c r="F128" s="1"/>
      <c r="G128" s="1"/>
      <c r="H128" s="1"/>
      <c r="I128" s="1"/>
      <c r="J128" s="1"/>
      <c r="K128" s="1"/>
      <c r="L128" s="1"/>
      <c r="M128" s="1"/>
      <c r="N128" s="1"/>
      <c r="O128" s="1"/>
      <c r="P128" s="1"/>
      <c r="Q128" s="1"/>
      <c r="R128" s="1"/>
      <c r="S128" s="1"/>
      <c r="T128" s="1"/>
      <c r="U128" s="1"/>
      <c r="V128" s="1"/>
      <c r="W128" s="1"/>
      <c r="X128" s="1"/>
      <c r="Y128" s="1"/>
    </row>
    <row r="129" spans="3:25" x14ac:dyDescent="0.2">
      <c r="C129" s="1"/>
      <c r="D129" s="1"/>
      <c r="E129" s="1"/>
      <c r="F129" s="1"/>
      <c r="G129" s="1"/>
      <c r="H129" s="1"/>
      <c r="I129" s="1"/>
      <c r="J129" s="1"/>
      <c r="K129" s="1"/>
      <c r="L129" s="1"/>
      <c r="M129" s="1"/>
      <c r="N129" s="1"/>
      <c r="O129" s="1"/>
      <c r="P129" s="1"/>
      <c r="Q129" s="1"/>
      <c r="R129" s="1"/>
      <c r="S129" s="1"/>
      <c r="T129" s="1"/>
      <c r="U129" s="1"/>
      <c r="V129" s="1"/>
      <c r="W129" s="1"/>
      <c r="X129" s="1"/>
      <c r="Y129" s="1"/>
    </row>
    <row r="130" spans="3:25" x14ac:dyDescent="0.2">
      <c r="C130" s="1"/>
      <c r="D130" s="1"/>
      <c r="E130" s="1"/>
      <c r="F130" s="1"/>
      <c r="G130" s="1"/>
      <c r="H130" s="1"/>
      <c r="I130" s="1"/>
      <c r="J130" s="1"/>
      <c r="K130" s="1"/>
      <c r="L130" s="1"/>
      <c r="M130" s="1"/>
      <c r="N130" s="1"/>
      <c r="O130" s="1"/>
      <c r="P130" s="1"/>
      <c r="Q130" s="1"/>
      <c r="R130" s="1"/>
      <c r="S130" s="1"/>
      <c r="T130" s="1"/>
      <c r="U130" s="1"/>
      <c r="V130" s="1"/>
      <c r="W130" s="1"/>
      <c r="X130" s="1"/>
      <c r="Y130" s="1"/>
    </row>
    <row r="131" spans="3:25" x14ac:dyDescent="0.2">
      <c r="C131" s="1"/>
      <c r="D131" s="1"/>
      <c r="E131" s="1"/>
      <c r="F131" s="1"/>
      <c r="G131" s="1"/>
      <c r="H131" s="1"/>
      <c r="I131" s="1"/>
      <c r="J131" s="1"/>
      <c r="K131" s="1"/>
      <c r="L131" s="1"/>
      <c r="M131" s="1"/>
      <c r="N131" s="1"/>
      <c r="O131" s="1"/>
      <c r="P131" s="1"/>
      <c r="Q131" s="1"/>
      <c r="R131" s="1"/>
      <c r="S131" s="1"/>
      <c r="T131" s="1"/>
      <c r="U131" s="1"/>
      <c r="V131" s="1"/>
      <c r="W131" s="1"/>
      <c r="X131" s="1"/>
      <c r="Y131" s="1"/>
    </row>
    <row r="132" spans="3:25" x14ac:dyDescent="0.2">
      <c r="C132" s="1"/>
      <c r="D132" s="1"/>
      <c r="E132" s="1"/>
      <c r="F132" s="1"/>
      <c r="G132" s="1"/>
      <c r="H132" s="1"/>
      <c r="I132" s="1"/>
      <c r="J132" s="1"/>
      <c r="K132" s="1"/>
      <c r="L132" s="1"/>
      <c r="M132" s="1"/>
      <c r="N132" s="1"/>
      <c r="O132" s="1"/>
      <c r="P132" s="1"/>
      <c r="Q132" s="1"/>
      <c r="R132" s="1"/>
      <c r="S132" s="1"/>
      <c r="T132" s="1"/>
      <c r="U132" s="1"/>
      <c r="V132" s="1"/>
      <c r="W132" s="1"/>
      <c r="X132" s="1"/>
      <c r="Y132" s="1"/>
    </row>
    <row r="133" spans="3:25" x14ac:dyDescent="0.2">
      <c r="C133" s="1"/>
      <c r="D133" s="1"/>
      <c r="E133" s="1"/>
      <c r="F133" s="1"/>
      <c r="G133" s="1"/>
      <c r="H133" s="1"/>
      <c r="I133" s="1"/>
      <c r="J133" s="1"/>
      <c r="K133" s="1"/>
      <c r="L133" s="1"/>
      <c r="M133" s="1"/>
      <c r="N133" s="1"/>
      <c r="O133" s="1"/>
      <c r="P133" s="1"/>
      <c r="Q133" s="1"/>
      <c r="R133" s="1"/>
      <c r="S133" s="1"/>
      <c r="T133" s="1"/>
      <c r="U133" s="1"/>
      <c r="V133" s="1"/>
      <c r="W133" s="1"/>
      <c r="X133" s="1"/>
      <c r="Y133" s="1"/>
    </row>
    <row r="134" spans="3:25" x14ac:dyDescent="0.2">
      <c r="C134" s="1"/>
      <c r="D134" s="1"/>
      <c r="E134" s="1"/>
      <c r="F134" s="1"/>
      <c r="G134" s="1"/>
      <c r="H134" s="1"/>
      <c r="I134" s="1"/>
      <c r="J134" s="1"/>
      <c r="K134" s="1"/>
      <c r="L134" s="1"/>
      <c r="M134" s="1"/>
      <c r="N134" s="1"/>
      <c r="O134" s="1"/>
      <c r="P134" s="1"/>
      <c r="Q134" s="1"/>
      <c r="R134" s="1"/>
      <c r="S134" s="1"/>
      <c r="T134" s="1"/>
      <c r="U134" s="1"/>
      <c r="V134" s="1"/>
      <c r="W134" s="1"/>
      <c r="X134" s="1"/>
      <c r="Y134" s="1"/>
    </row>
    <row r="135" spans="3:25" x14ac:dyDescent="0.2">
      <c r="C135" s="1"/>
      <c r="D135" s="1"/>
      <c r="E135" s="1"/>
      <c r="F135" s="1"/>
      <c r="G135" s="1"/>
      <c r="H135" s="1"/>
      <c r="I135" s="1"/>
      <c r="J135" s="1"/>
      <c r="K135" s="1"/>
      <c r="L135" s="1"/>
      <c r="M135" s="1"/>
      <c r="N135" s="1"/>
      <c r="O135" s="1"/>
      <c r="P135" s="1"/>
      <c r="Q135" s="1"/>
      <c r="R135" s="1"/>
      <c r="S135" s="1"/>
      <c r="T135" s="1"/>
      <c r="U135" s="1"/>
      <c r="V135" s="1"/>
      <c r="W135" s="1"/>
      <c r="X135" s="1"/>
      <c r="Y135" s="1"/>
    </row>
    <row r="136" spans="3:25" x14ac:dyDescent="0.2">
      <c r="C136" s="1"/>
      <c r="D136" s="1"/>
      <c r="E136" s="1"/>
      <c r="F136" s="1"/>
      <c r="G136" s="1"/>
      <c r="H136" s="1"/>
      <c r="I136" s="1"/>
      <c r="J136" s="1"/>
      <c r="K136" s="1"/>
      <c r="L136" s="1"/>
      <c r="M136" s="1"/>
      <c r="N136" s="1"/>
      <c r="O136" s="1"/>
      <c r="P136" s="1"/>
      <c r="Q136" s="1"/>
      <c r="R136" s="1"/>
      <c r="S136" s="1"/>
      <c r="T136" s="1"/>
      <c r="U136" s="1"/>
      <c r="V136" s="1"/>
      <c r="W136" s="1"/>
      <c r="X136" s="1"/>
      <c r="Y136" s="1"/>
    </row>
    <row r="137" spans="3:25" x14ac:dyDescent="0.2">
      <c r="C137" s="1"/>
      <c r="D137" s="1"/>
      <c r="E137" s="1"/>
      <c r="F137" s="1"/>
      <c r="G137" s="1"/>
      <c r="H137" s="1"/>
      <c r="I137" s="1"/>
      <c r="J137" s="1"/>
      <c r="K137" s="1"/>
      <c r="L137" s="1"/>
      <c r="M137" s="1"/>
      <c r="N137" s="1"/>
      <c r="O137" s="1"/>
      <c r="P137" s="1"/>
      <c r="Q137" s="1"/>
      <c r="R137" s="1"/>
      <c r="S137" s="1"/>
      <c r="T137" s="1"/>
      <c r="U137" s="1"/>
      <c r="V137" s="1"/>
      <c r="W137" s="1"/>
      <c r="X137" s="1"/>
      <c r="Y137" s="1"/>
    </row>
    <row r="138" spans="3:25" x14ac:dyDescent="0.2">
      <c r="C138" s="1"/>
      <c r="D138" s="1"/>
      <c r="E138" s="1"/>
      <c r="F138" s="1"/>
      <c r="G138" s="1"/>
      <c r="H138" s="1"/>
      <c r="I138" s="1"/>
      <c r="J138" s="1"/>
      <c r="K138" s="1"/>
      <c r="L138" s="1"/>
      <c r="M138" s="1"/>
      <c r="N138" s="1"/>
      <c r="O138" s="1"/>
      <c r="P138" s="1"/>
      <c r="Q138" s="1"/>
      <c r="R138" s="1"/>
      <c r="S138" s="1"/>
      <c r="T138" s="1"/>
      <c r="U138" s="1"/>
      <c r="V138" s="1"/>
      <c r="W138" s="1"/>
      <c r="X138" s="1"/>
      <c r="Y138" s="1"/>
    </row>
    <row r="139" spans="3:25" x14ac:dyDescent="0.2">
      <c r="C139" s="1"/>
      <c r="D139" s="1"/>
      <c r="E139" s="1"/>
      <c r="F139" s="1"/>
      <c r="G139" s="1"/>
      <c r="H139" s="1"/>
      <c r="I139" s="1"/>
      <c r="J139" s="1"/>
      <c r="K139" s="1"/>
      <c r="L139" s="1"/>
      <c r="M139" s="1"/>
      <c r="N139" s="1"/>
      <c r="O139" s="1"/>
      <c r="P139" s="1"/>
      <c r="Q139" s="1"/>
      <c r="R139" s="1"/>
      <c r="S139" s="1"/>
      <c r="T139" s="1"/>
      <c r="U139" s="1"/>
      <c r="V139" s="1"/>
      <c r="W139" s="1"/>
      <c r="X139" s="1"/>
      <c r="Y139" s="1"/>
    </row>
    <row r="140" spans="3:25" x14ac:dyDescent="0.2">
      <c r="C140" s="1"/>
      <c r="D140" s="1"/>
      <c r="E140" s="1"/>
      <c r="F140" s="1"/>
      <c r="G140" s="1"/>
      <c r="H140" s="1"/>
      <c r="I140" s="1"/>
      <c r="J140" s="1"/>
      <c r="K140" s="1"/>
      <c r="L140" s="1"/>
      <c r="M140" s="1"/>
      <c r="N140" s="1"/>
      <c r="O140" s="1"/>
      <c r="P140" s="1"/>
      <c r="Q140" s="1"/>
      <c r="R140" s="1"/>
      <c r="S140" s="1"/>
      <c r="T140" s="1"/>
      <c r="U140" s="1"/>
      <c r="V140" s="1"/>
      <c r="W140" s="1"/>
      <c r="X140" s="1"/>
      <c r="Y140" s="1"/>
    </row>
    <row r="141" spans="3:25" x14ac:dyDescent="0.2">
      <c r="C141" s="1"/>
      <c r="D141" s="1"/>
      <c r="E141" s="1"/>
      <c r="F141" s="1"/>
      <c r="G141" s="1"/>
      <c r="H141" s="1"/>
      <c r="I141" s="1"/>
      <c r="J141" s="1"/>
      <c r="K141" s="1"/>
      <c r="L141" s="1"/>
      <c r="M141" s="1"/>
      <c r="N141" s="1"/>
      <c r="O141" s="1"/>
      <c r="P141" s="1"/>
      <c r="Q141" s="1"/>
      <c r="R141" s="1"/>
      <c r="S141" s="1"/>
      <c r="T141" s="1"/>
      <c r="U141" s="1"/>
      <c r="V141" s="1"/>
      <c r="W141" s="1"/>
      <c r="X141" s="1"/>
      <c r="Y141" s="1"/>
    </row>
    <row r="142" spans="3:25" x14ac:dyDescent="0.2">
      <c r="C142" s="1"/>
      <c r="D142" s="1"/>
      <c r="E142" s="1"/>
      <c r="F142" s="1"/>
      <c r="G142" s="1"/>
      <c r="H142" s="1"/>
      <c r="I142" s="1"/>
      <c r="J142" s="1"/>
      <c r="K142" s="1"/>
      <c r="L142" s="1"/>
      <c r="M142" s="1"/>
      <c r="N142" s="1"/>
      <c r="O142" s="1"/>
      <c r="P142" s="1"/>
      <c r="Q142" s="1"/>
      <c r="R142" s="1"/>
      <c r="S142" s="1"/>
      <c r="T142" s="1"/>
      <c r="U142" s="1"/>
      <c r="V142" s="1"/>
      <c r="W142" s="1"/>
      <c r="X142" s="1"/>
      <c r="Y142" s="1"/>
    </row>
    <row r="143" spans="3:25" x14ac:dyDescent="0.2">
      <c r="C143" s="1"/>
      <c r="D143" s="1"/>
      <c r="E143" s="1"/>
      <c r="F143" s="1"/>
      <c r="G143" s="1"/>
      <c r="H143" s="1"/>
      <c r="I143" s="1"/>
      <c r="J143" s="1"/>
      <c r="K143" s="1"/>
      <c r="L143" s="1"/>
      <c r="M143" s="1"/>
      <c r="N143" s="1"/>
      <c r="O143" s="1"/>
      <c r="P143" s="1"/>
      <c r="Q143" s="1"/>
      <c r="R143" s="1"/>
      <c r="S143" s="1"/>
      <c r="T143" s="1"/>
      <c r="U143" s="1"/>
      <c r="V143" s="1"/>
      <c r="W143" s="1"/>
      <c r="X143" s="1"/>
      <c r="Y143" s="1"/>
    </row>
    <row r="144" spans="3:25" x14ac:dyDescent="0.2">
      <c r="C144" s="1"/>
      <c r="D144" s="1"/>
      <c r="E144" s="1"/>
      <c r="F144" s="1"/>
      <c r="G144" s="1"/>
      <c r="H144" s="1"/>
      <c r="I144" s="1"/>
      <c r="J144" s="1"/>
      <c r="K144" s="1"/>
      <c r="L144" s="1"/>
      <c r="M144" s="1"/>
      <c r="N144" s="1"/>
      <c r="O144" s="1"/>
      <c r="P144" s="1"/>
      <c r="Q144" s="1"/>
      <c r="R144" s="1"/>
      <c r="S144" s="1"/>
      <c r="T144" s="1"/>
      <c r="U144" s="1"/>
      <c r="V144" s="1"/>
      <c r="W144" s="1"/>
      <c r="X144" s="1"/>
      <c r="Y144" s="1"/>
    </row>
    <row r="145" spans="3:25" x14ac:dyDescent="0.2">
      <c r="C145" s="1"/>
      <c r="D145" s="1"/>
      <c r="E145" s="1"/>
      <c r="F145" s="1"/>
      <c r="G145" s="1"/>
      <c r="H145" s="1"/>
      <c r="I145" s="1"/>
      <c r="J145" s="1"/>
      <c r="K145" s="1"/>
      <c r="L145" s="1"/>
      <c r="M145" s="1"/>
      <c r="N145" s="1"/>
      <c r="O145" s="1"/>
      <c r="P145" s="1"/>
      <c r="Q145" s="1"/>
      <c r="R145" s="1"/>
      <c r="S145" s="1"/>
      <c r="T145" s="1"/>
      <c r="U145" s="1"/>
      <c r="V145" s="1"/>
      <c r="W145" s="1"/>
      <c r="X145" s="1"/>
      <c r="Y145" s="1"/>
    </row>
    <row r="146" spans="3:25" x14ac:dyDescent="0.2">
      <c r="C146" s="1"/>
      <c r="D146" s="1"/>
      <c r="E146" s="1"/>
      <c r="F146" s="1"/>
      <c r="G146" s="1"/>
      <c r="H146" s="1"/>
      <c r="I146" s="1"/>
      <c r="J146" s="1"/>
      <c r="K146" s="1"/>
      <c r="L146" s="1"/>
      <c r="M146" s="1"/>
      <c r="N146" s="1"/>
      <c r="O146" s="1"/>
      <c r="P146" s="1"/>
      <c r="Q146" s="1"/>
      <c r="R146" s="1"/>
      <c r="S146" s="1"/>
      <c r="T146" s="1"/>
      <c r="U146" s="1"/>
      <c r="V146" s="1"/>
      <c r="W146" s="1"/>
      <c r="X146" s="1"/>
      <c r="Y146" s="1"/>
    </row>
    <row r="147" spans="3:25" x14ac:dyDescent="0.2">
      <c r="C147" s="1"/>
      <c r="D147" s="1"/>
      <c r="E147" s="1"/>
      <c r="F147" s="1"/>
      <c r="G147" s="1"/>
      <c r="H147" s="1"/>
      <c r="I147" s="1"/>
      <c r="J147" s="1"/>
      <c r="K147" s="1"/>
      <c r="L147" s="1"/>
      <c r="M147" s="1"/>
      <c r="N147" s="1"/>
      <c r="O147" s="1"/>
      <c r="P147" s="1"/>
      <c r="Q147" s="1"/>
      <c r="R147" s="1"/>
      <c r="S147" s="1"/>
      <c r="T147" s="1"/>
      <c r="U147" s="1"/>
      <c r="V147" s="1"/>
      <c r="W147" s="1"/>
      <c r="X147" s="1"/>
      <c r="Y147" s="1"/>
    </row>
    <row r="148" spans="3:25" x14ac:dyDescent="0.2">
      <c r="C148" s="1"/>
      <c r="D148" s="1"/>
      <c r="E148" s="1"/>
      <c r="F148" s="1"/>
      <c r="G148" s="1"/>
      <c r="H148" s="1"/>
      <c r="I148" s="1"/>
      <c r="J148" s="1"/>
      <c r="K148" s="1"/>
      <c r="L148" s="1"/>
      <c r="M148" s="1"/>
      <c r="N148" s="1"/>
      <c r="O148" s="1"/>
      <c r="P148" s="1"/>
      <c r="Q148" s="1"/>
      <c r="R148" s="1"/>
      <c r="S148" s="1"/>
      <c r="T148" s="1"/>
      <c r="U148" s="1"/>
      <c r="V148" s="1"/>
      <c r="W148" s="1"/>
      <c r="X148" s="1"/>
      <c r="Y148" s="1"/>
    </row>
    <row r="149" spans="3:25" x14ac:dyDescent="0.2">
      <c r="C149" s="1"/>
      <c r="D149" s="1"/>
      <c r="E149" s="1"/>
      <c r="F149" s="1"/>
      <c r="G149" s="1"/>
      <c r="H149" s="1"/>
      <c r="I149" s="1"/>
      <c r="J149" s="1"/>
      <c r="K149" s="1"/>
      <c r="L149" s="1"/>
      <c r="M149" s="1"/>
      <c r="N149" s="1"/>
      <c r="O149" s="1"/>
      <c r="P149" s="1"/>
      <c r="Q149" s="1"/>
      <c r="R149" s="1"/>
      <c r="S149" s="1"/>
      <c r="T149" s="1"/>
      <c r="U149" s="1"/>
      <c r="V149" s="1"/>
      <c r="W149" s="1"/>
      <c r="X149" s="1"/>
      <c r="Y149" s="1"/>
    </row>
    <row r="150" spans="3:25" x14ac:dyDescent="0.2">
      <c r="C150" s="1"/>
      <c r="D150" s="1"/>
      <c r="E150" s="1"/>
      <c r="F150" s="1"/>
      <c r="G150" s="1"/>
      <c r="H150" s="1"/>
      <c r="I150" s="1"/>
      <c r="J150" s="1"/>
      <c r="K150" s="1"/>
      <c r="L150" s="1"/>
      <c r="M150" s="1"/>
      <c r="N150" s="1"/>
      <c r="O150" s="1"/>
      <c r="P150" s="1"/>
      <c r="Q150" s="1"/>
      <c r="R150" s="1"/>
      <c r="S150" s="1"/>
      <c r="T150" s="1"/>
      <c r="U150" s="1"/>
      <c r="V150" s="1"/>
      <c r="W150" s="1"/>
      <c r="X150" s="1"/>
      <c r="Y150" s="1"/>
    </row>
    <row r="151" spans="3:25" x14ac:dyDescent="0.2">
      <c r="C151" s="1"/>
      <c r="D151" s="1"/>
      <c r="E151" s="1"/>
      <c r="F151" s="1"/>
      <c r="G151" s="1"/>
      <c r="H151" s="1"/>
      <c r="I151" s="1"/>
      <c r="J151" s="1"/>
      <c r="K151" s="1"/>
      <c r="L151" s="1"/>
      <c r="M151" s="1"/>
      <c r="N151" s="1"/>
      <c r="O151" s="1"/>
      <c r="P151" s="1"/>
      <c r="Q151" s="1"/>
      <c r="R151" s="1"/>
      <c r="S151" s="1"/>
      <c r="T151" s="1"/>
      <c r="U151" s="1"/>
      <c r="V151" s="1"/>
      <c r="W151" s="1"/>
      <c r="X151" s="1"/>
      <c r="Y151" s="1"/>
    </row>
    <row r="152" spans="3:25" x14ac:dyDescent="0.2">
      <c r="C152" s="1"/>
      <c r="D152" s="1"/>
      <c r="E152" s="1"/>
      <c r="F152" s="1"/>
      <c r="G152" s="1"/>
      <c r="H152" s="1"/>
      <c r="I152" s="1"/>
      <c r="J152" s="1"/>
      <c r="K152" s="1"/>
      <c r="L152" s="1"/>
      <c r="M152" s="1"/>
      <c r="N152" s="1"/>
      <c r="O152" s="1"/>
      <c r="P152" s="1"/>
      <c r="Q152" s="1"/>
      <c r="R152" s="1"/>
      <c r="S152" s="1"/>
      <c r="T152" s="1"/>
      <c r="U152" s="1"/>
      <c r="V152" s="1"/>
      <c r="W152" s="1"/>
      <c r="X152" s="1"/>
      <c r="Y152" s="1"/>
    </row>
    <row r="153" spans="3:25" x14ac:dyDescent="0.2">
      <c r="C153" s="1"/>
      <c r="D153" s="1"/>
      <c r="E153" s="1"/>
      <c r="F153" s="1"/>
      <c r="G153" s="1"/>
      <c r="H153" s="1"/>
      <c r="I153" s="1"/>
      <c r="J153" s="1"/>
      <c r="K153" s="1"/>
      <c r="L153" s="1"/>
      <c r="M153" s="1"/>
      <c r="N153" s="1"/>
      <c r="O153" s="1"/>
      <c r="P153" s="1"/>
      <c r="Q153" s="1"/>
      <c r="R153" s="1"/>
      <c r="S153" s="1"/>
      <c r="T153" s="1"/>
      <c r="U153" s="1"/>
      <c r="V153" s="1"/>
      <c r="W153" s="1"/>
      <c r="X153" s="1"/>
      <c r="Y153" s="1"/>
    </row>
    <row r="154" spans="3:25" x14ac:dyDescent="0.2">
      <c r="C154" s="1"/>
      <c r="D154" s="1"/>
      <c r="E154" s="1"/>
      <c r="F154" s="1"/>
      <c r="G154" s="1"/>
      <c r="H154" s="1"/>
      <c r="I154" s="1"/>
      <c r="J154" s="1"/>
      <c r="K154" s="1"/>
      <c r="L154" s="1"/>
      <c r="M154" s="1"/>
      <c r="N154" s="1"/>
      <c r="O154" s="1"/>
      <c r="P154" s="1"/>
      <c r="Q154" s="1"/>
      <c r="R154" s="1"/>
      <c r="S154" s="1"/>
      <c r="T154" s="1"/>
      <c r="U154" s="1"/>
      <c r="V154" s="1"/>
      <c r="W154" s="1"/>
      <c r="X154" s="1"/>
      <c r="Y154" s="1"/>
    </row>
    <row r="155" spans="3:25" x14ac:dyDescent="0.2">
      <c r="C155" s="1"/>
      <c r="D155" s="1"/>
      <c r="E155" s="1"/>
      <c r="F155" s="1"/>
      <c r="G155" s="1"/>
      <c r="H155" s="1"/>
      <c r="I155" s="1"/>
      <c r="J155" s="1"/>
      <c r="K155" s="1"/>
      <c r="L155" s="1"/>
      <c r="M155" s="1"/>
      <c r="N155" s="1"/>
      <c r="O155" s="1"/>
      <c r="P155" s="1"/>
      <c r="Q155" s="1"/>
      <c r="R155" s="1"/>
      <c r="S155" s="1"/>
      <c r="T155" s="1"/>
      <c r="U155" s="1"/>
      <c r="V155" s="1"/>
      <c r="W155" s="1"/>
      <c r="X155" s="1"/>
      <c r="Y155" s="1"/>
    </row>
    <row r="156" spans="3:25" x14ac:dyDescent="0.2">
      <c r="C156" s="1"/>
      <c r="D156" s="1"/>
      <c r="E156" s="1"/>
      <c r="F156" s="1"/>
      <c r="G156" s="1"/>
      <c r="H156" s="1"/>
      <c r="I156" s="1"/>
      <c r="J156" s="1"/>
      <c r="K156" s="1"/>
      <c r="L156" s="1"/>
      <c r="M156" s="1"/>
      <c r="N156" s="1"/>
      <c r="O156" s="1"/>
      <c r="P156" s="1"/>
      <c r="Q156" s="1"/>
      <c r="R156" s="1"/>
      <c r="S156" s="1"/>
      <c r="T156" s="1"/>
      <c r="U156" s="1"/>
      <c r="V156" s="1"/>
      <c r="W156" s="1"/>
      <c r="X156" s="1"/>
      <c r="Y156" s="1"/>
    </row>
    <row r="157" spans="3:25" x14ac:dyDescent="0.2">
      <c r="C157" s="1"/>
      <c r="D157" s="1"/>
      <c r="E157" s="1"/>
      <c r="F157" s="1"/>
      <c r="G157" s="1"/>
      <c r="H157" s="1"/>
      <c r="I157" s="1"/>
      <c r="J157" s="1"/>
      <c r="K157" s="1"/>
      <c r="L157" s="1"/>
      <c r="M157" s="1"/>
      <c r="N157" s="1"/>
      <c r="O157" s="1"/>
      <c r="P157" s="1"/>
      <c r="Q157" s="1"/>
      <c r="R157" s="1"/>
      <c r="S157" s="1"/>
      <c r="T157" s="1"/>
      <c r="U157" s="1"/>
      <c r="V157" s="1"/>
      <c r="W157" s="1"/>
      <c r="X157" s="1"/>
      <c r="Y157" s="1"/>
    </row>
    <row r="158" spans="3:25" x14ac:dyDescent="0.2">
      <c r="C158" s="1"/>
      <c r="D158" s="1"/>
      <c r="E158" s="1"/>
      <c r="F158" s="1"/>
      <c r="G158" s="1"/>
      <c r="H158" s="1"/>
      <c r="I158" s="1"/>
      <c r="J158" s="1"/>
      <c r="K158" s="1"/>
      <c r="L158" s="1"/>
      <c r="M158" s="1"/>
      <c r="N158" s="1"/>
      <c r="O158" s="1"/>
      <c r="P158" s="1"/>
      <c r="Q158" s="1"/>
      <c r="R158" s="1"/>
      <c r="S158" s="1"/>
      <c r="T158" s="1"/>
      <c r="U158" s="1"/>
      <c r="V158" s="1"/>
      <c r="W158" s="1"/>
      <c r="X158" s="1"/>
      <c r="Y158" s="1"/>
    </row>
    <row r="159" spans="3:25" x14ac:dyDescent="0.2">
      <c r="C159" s="1"/>
      <c r="D159" s="1"/>
      <c r="E159" s="1"/>
      <c r="F159" s="1"/>
      <c r="G159" s="1"/>
      <c r="H159" s="1"/>
      <c r="I159" s="1"/>
      <c r="J159" s="1"/>
      <c r="K159" s="1"/>
      <c r="L159" s="1"/>
      <c r="M159" s="1"/>
      <c r="N159" s="1"/>
      <c r="O159" s="1"/>
      <c r="P159" s="1"/>
      <c r="Q159" s="1"/>
      <c r="R159" s="1"/>
      <c r="S159" s="1"/>
      <c r="T159" s="1"/>
      <c r="U159" s="1"/>
      <c r="V159" s="1"/>
      <c r="W159" s="1"/>
      <c r="X159" s="1"/>
      <c r="Y159" s="1"/>
    </row>
    <row r="160" spans="3:25" x14ac:dyDescent="0.2">
      <c r="C160" s="1"/>
      <c r="D160" s="1"/>
      <c r="E160" s="1"/>
      <c r="F160" s="1"/>
      <c r="G160" s="1"/>
      <c r="H160" s="1"/>
      <c r="I160" s="1"/>
      <c r="J160" s="1"/>
      <c r="K160" s="1"/>
      <c r="L160" s="1"/>
      <c r="M160" s="1"/>
      <c r="N160" s="1"/>
      <c r="O160" s="1"/>
      <c r="P160" s="1"/>
      <c r="Q160" s="1"/>
      <c r="R160" s="1"/>
      <c r="S160" s="1"/>
      <c r="T160" s="1"/>
      <c r="U160" s="1"/>
      <c r="V160" s="1"/>
      <c r="W160" s="1"/>
      <c r="X160" s="1"/>
      <c r="Y160" s="1"/>
    </row>
    <row r="161" spans="3:25" x14ac:dyDescent="0.2">
      <c r="C161" s="1"/>
      <c r="D161" s="1"/>
      <c r="E161" s="1"/>
      <c r="F161" s="1"/>
      <c r="G161" s="1"/>
      <c r="H161" s="1"/>
      <c r="I161" s="1"/>
      <c r="J161" s="1"/>
      <c r="K161" s="1"/>
      <c r="L161" s="1"/>
      <c r="M161" s="1"/>
      <c r="N161" s="1"/>
      <c r="O161" s="1"/>
      <c r="P161" s="1"/>
      <c r="Q161" s="1"/>
      <c r="R161" s="1"/>
      <c r="S161" s="1"/>
      <c r="T161" s="1"/>
      <c r="U161" s="1"/>
      <c r="V161" s="1"/>
      <c r="W161" s="1"/>
      <c r="X161" s="1"/>
      <c r="Y161" s="1"/>
    </row>
    <row r="162" spans="3:25" x14ac:dyDescent="0.2">
      <c r="C162" s="1"/>
      <c r="D162" s="1"/>
      <c r="E162" s="1"/>
      <c r="F162" s="1"/>
      <c r="G162" s="1"/>
      <c r="H162" s="1"/>
      <c r="I162" s="1"/>
      <c r="J162" s="1"/>
      <c r="K162" s="1"/>
      <c r="L162" s="1"/>
      <c r="M162" s="1"/>
      <c r="N162" s="1"/>
      <c r="O162" s="1"/>
      <c r="P162" s="1"/>
      <c r="Q162" s="1"/>
      <c r="R162" s="1"/>
      <c r="S162" s="1"/>
      <c r="T162" s="1"/>
      <c r="U162" s="1"/>
      <c r="V162" s="1"/>
      <c r="W162" s="1"/>
      <c r="X162" s="1"/>
      <c r="Y162" s="1"/>
    </row>
    <row r="163" spans="3:25" x14ac:dyDescent="0.2">
      <c r="C163" s="1"/>
      <c r="D163" s="1"/>
      <c r="E163" s="1"/>
      <c r="F163" s="1"/>
      <c r="G163" s="1"/>
      <c r="H163" s="1"/>
      <c r="I163" s="1"/>
      <c r="J163" s="1"/>
      <c r="K163" s="1"/>
      <c r="L163" s="1"/>
      <c r="M163" s="1"/>
      <c r="N163" s="1"/>
      <c r="O163" s="1"/>
      <c r="P163" s="1"/>
      <c r="Q163" s="1"/>
      <c r="R163" s="1"/>
      <c r="S163" s="1"/>
      <c r="T163" s="1"/>
      <c r="U163" s="1"/>
      <c r="V163" s="1"/>
      <c r="W163" s="1"/>
      <c r="X163" s="1"/>
      <c r="Y163" s="1"/>
    </row>
    <row r="164" spans="3:25" x14ac:dyDescent="0.2">
      <c r="C164" s="1"/>
      <c r="D164" s="1"/>
      <c r="E164" s="1"/>
      <c r="F164" s="1"/>
      <c r="G164" s="1"/>
      <c r="H164" s="1"/>
      <c r="I164" s="1"/>
      <c r="J164" s="1"/>
      <c r="K164" s="1"/>
      <c r="L164" s="1"/>
      <c r="M164" s="1"/>
      <c r="N164" s="1"/>
      <c r="O164" s="1"/>
      <c r="P164" s="1"/>
      <c r="Q164" s="1"/>
      <c r="R164" s="1"/>
      <c r="S164" s="1"/>
      <c r="T164" s="1"/>
      <c r="U164" s="1"/>
      <c r="V164" s="1"/>
      <c r="W164" s="1"/>
      <c r="X164" s="1"/>
      <c r="Y164" s="1"/>
    </row>
    <row r="165" spans="3:25" x14ac:dyDescent="0.2">
      <c r="C165" s="1"/>
      <c r="D165" s="1"/>
      <c r="E165" s="1"/>
      <c r="F165" s="1"/>
      <c r="G165" s="1"/>
      <c r="H165" s="1"/>
      <c r="I165" s="1"/>
      <c r="J165" s="1"/>
      <c r="K165" s="1"/>
      <c r="L165" s="1"/>
      <c r="M165" s="1"/>
      <c r="N165" s="1"/>
      <c r="O165" s="1"/>
      <c r="P165" s="1"/>
      <c r="Q165" s="1"/>
      <c r="R165" s="1"/>
      <c r="S165" s="1"/>
      <c r="T165" s="1"/>
      <c r="U165" s="1"/>
      <c r="V165" s="1"/>
      <c r="W165" s="1"/>
      <c r="X165" s="1"/>
      <c r="Y165" s="1"/>
    </row>
    <row r="166" spans="3:25" x14ac:dyDescent="0.2">
      <c r="C166" s="1"/>
      <c r="D166" s="1"/>
      <c r="E166" s="1"/>
      <c r="F166" s="1"/>
      <c r="G166" s="1"/>
      <c r="H166" s="1"/>
      <c r="I166" s="1"/>
      <c r="J166" s="1"/>
      <c r="K166" s="1"/>
      <c r="L166" s="1"/>
      <c r="M166" s="1"/>
      <c r="N166" s="1"/>
      <c r="O166" s="1"/>
      <c r="P166" s="1"/>
      <c r="Q166" s="1"/>
      <c r="R166" s="1"/>
      <c r="S166" s="1"/>
      <c r="T166" s="1"/>
      <c r="U166" s="1"/>
      <c r="V166" s="1"/>
      <c r="W166" s="1"/>
      <c r="X166" s="1"/>
      <c r="Y166" s="1"/>
    </row>
    <row r="167" spans="3:25" x14ac:dyDescent="0.2">
      <c r="C167" s="1"/>
      <c r="D167" s="1"/>
      <c r="E167" s="1"/>
      <c r="F167" s="1"/>
      <c r="G167" s="1"/>
      <c r="H167" s="1"/>
      <c r="I167" s="1"/>
      <c r="J167" s="1"/>
      <c r="K167" s="1"/>
      <c r="L167" s="1"/>
      <c r="M167" s="1"/>
      <c r="N167" s="1"/>
      <c r="O167" s="1"/>
      <c r="P167" s="1"/>
      <c r="Q167" s="1"/>
      <c r="R167" s="1"/>
      <c r="S167" s="1"/>
      <c r="T167" s="1"/>
      <c r="U167" s="1"/>
      <c r="V167" s="1"/>
      <c r="W167" s="1"/>
      <c r="X167" s="1"/>
      <c r="Y167" s="1"/>
    </row>
    <row r="168" spans="3:25" x14ac:dyDescent="0.2">
      <c r="C168" s="1"/>
      <c r="D168" s="1"/>
      <c r="E168" s="1"/>
      <c r="F168" s="1"/>
      <c r="G168" s="1"/>
      <c r="H168" s="1"/>
      <c r="I168" s="1"/>
      <c r="J168" s="1"/>
      <c r="K168" s="1"/>
      <c r="L168" s="1"/>
      <c r="M168" s="1"/>
      <c r="N168" s="1"/>
      <c r="O168" s="1"/>
      <c r="P168" s="1"/>
      <c r="Q168" s="1"/>
      <c r="R168" s="1"/>
      <c r="S168" s="1"/>
      <c r="T168" s="1"/>
      <c r="U168" s="1"/>
      <c r="V168" s="1"/>
      <c r="W168" s="1"/>
      <c r="X168" s="1"/>
      <c r="Y168" s="1"/>
    </row>
    <row r="169" spans="3:25" x14ac:dyDescent="0.2">
      <c r="C169" s="1"/>
      <c r="D169" s="1"/>
      <c r="E169" s="1"/>
      <c r="F169" s="1"/>
      <c r="G169" s="1"/>
      <c r="H169" s="1"/>
      <c r="I169" s="1"/>
      <c r="J169" s="1"/>
      <c r="K169" s="1"/>
      <c r="L169" s="1"/>
      <c r="M169" s="1"/>
      <c r="N169" s="1"/>
      <c r="O169" s="1"/>
      <c r="P169" s="1"/>
      <c r="Q169" s="1"/>
      <c r="R169" s="1"/>
      <c r="S169" s="1"/>
      <c r="T169" s="1"/>
      <c r="U169" s="1"/>
      <c r="V169" s="1"/>
      <c r="W169" s="1"/>
      <c r="X169" s="1"/>
      <c r="Y169" s="1"/>
    </row>
    <row r="170" spans="3:25" x14ac:dyDescent="0.2">
      <c r="C170" s="1"/>
      <c r="D170" s="1"/>
      <c r="E170" s="1"/>
      <c r="F170" s="1"/>
      <c r="G170" s="1"/>
      <c r="H170" s="1"/>
      <c r="I170" s="1"/>
      <c r="J170" s="1"/>
      <c r="K170" s="1"/>
      <c r="L170" s="1"/>
      <c r="M170" s="1"/>
      <c r="N170" s="1"/>
      <c r="O170" s="1"/>
      <c r="P170" s="1"/>
      <c r="Q170" s="1"/>
      <c r="R170" s="1"/>
      <c r="S170" s="1"/>
      <c r="T170" s="1"/>
      <c r="U170" s="1"/>
      <c r="V170" s="1"/>
      <c r="W170" s="1"/>
      <c r="X170" s="1"/>
      <c r="Y170" s="1"/>
    </row>
    <row r="171" spans="3:25" x14ac:dyDescent="0.2">
      <c r="C171" s="1"/>
      <c r="D171" s="1"/>
      <c r="E171" s="1"/>
      <c r="F171" s="1"/>
      <c r="G171" s="1"/>
      <c r="H171" s="1"/>
      <c r="I171" s="1"/>
      <c r="J171" s="1"/>
      <c r="K171" s="1"/>
      <c r="L171" s="1"/>
      <c r="M171" s="1"/>
      <c r="N171" s="1"/>
      <c r="O171" s="1"/>
      <c r="P171" s="1"/>
      <c r="Q171" s="1"/>
      <c r="R171" s="1"/>
      <c r="S171" s="1"/>
      <c r="T171" s="1"/>
      <c r="U171" s="1"/>
      <c r="V171" s="1"/>
      <c r="W171" s="1"/>
      <c r="X171" s="1"/>
      <c r="Y171" s="1"/>
    </row>
    <row r="172" spans="3:25" x14ac:dyDescent="0.2">
      <c r="C172" s="1"/>
      <c r="D172" s="1"/>
      <c r="E172" s="1"/>
      <c r="F172" s="1"/>
      <c r="G172" s="1"/>
      <c r="H172" s="1"/>
      <c r="I172" s="1"/>
      <c r="J172" s="1"/>
      <c r="K172" s="1"/>
      <c r="L172" s="1"/>
      <c r="M172" s="1"/>
      <c r="N172" s="1"/>
      <c r="O172" s="1"/>
      <c r="P172" s="1"/>
      <c r="Q172" s="1"/>
      <c r="R172" s="1"/>
      <c r="S172" s="1"/>
      <c r="T172" s="1"/>
      <c r="U172" s="1"/>
      <c r="V172" s="1"/>
      <c r="W172" s="1"/>
      <c r="X172" s="1"/>
      <c r="Y172" s="1"/>
    </row>
    <row r="173" spans="3:25" x14ac:dyDescent="0.2">
      <c r="C173" s="1"/>
      <c r="D173" s="1"/>
      <c r="E173" s="1"/>
      <c r="F173" s="1"/>
      <c r="G173" s="1"/>
      <c r="H173" s="1"/>
      <c r="I173" s="1"/>
      <c r="J173" s="1"/>
      <c r="K173" s="1"/>
      <c r="L173" s="1"/>
      <c r="M173" s="1"/>
      <c r="N173" s="1"/>
      <c r="O173" s="1"/>
      <c r="P173" s="1"/>
      <c r="Q173" s="1"/>
      <c r="R173" s="1"/>
      <c r="S173" s="1"/>
      <c r="T173" s="1"/>
      <c r="U173" s="1"/>
      <c r="V173" s="1"/>
      <c r="W173" s="1"/>
      <c r="X173" s="1"/>
      <c r="Y173" s="1"/>
    </row>
    <row r="174" spans="3:25" x14ac:dyDescent="0.2">
      <c r="C174" s="1"/>
      <c r="D174" s="1"/>
      <c r="E174" s="1"/>
      <c r="F174" s="1"/>
      <c r="G174" s="1"/>
      <c r="H174" s="1"/>
      <c r="I174" s="1"/>
      <c r="J174" s="1"/>
      <c r="K174" s="1"/>
      <c r="L174" s="1"/>
      <c r="M174" s="1"/>
      <c r="N174" s="1"/>
      <c r="O174" s="1"/>
      <c r="P174" s="1"/>
      <c r="Q174" s="1"/>
      <c r="R174" s="1"/>
      <c r="S174" s="1"/>
      <c r="T174" s="1"/>
      <c r="U174" s="1"/>
      <c r="V174" s="1"/>
      <c r="W174" s="1"/>
      <c r="X174" s="1"/>
      <c r="Y174" s="1"/>
    </row>
    <row r="175" spans="3:25" x14ac:dyDescent="0.2">
      <c r="C175" s="1"/>
      <c r="D175" s="1"/>
      <c r="E175" s="1"/>
      <c r="F175" s="1"/>
      <c r="G175" s="1"/>
      <c r="H175" s="1"/>
      <c r="I175" s="1"/>
      <c r="J175" s="1"/>
      <c r="K175" s="1"/>
      <c r="L175" s="1"/>
      <c r="M175" s="1"/>
      <c r="N175" s="1"/>
      <c r="O175" s="1"/>
      <c r="P175" s="1"/>
      <c r="Q175" s="1"/>
      <c r="R175" s="1"/>
      <c r="S175" s="1"/>
      <c r="T175" s="1"/>
      <c r="U175" s="1"/>
      <c r="V175" s="1"/>
      <c r="W175" s="1"/>
      <c r="X175" s="1"/>
      <c r="Y175" s="1"/>
    </row>
    <row r="176" spans="3:25" x14ac:dyDescent="0.2">
      <c r="C176" s="1"/>
      <c r="D176" s="1"/>
      <c r="E176" s="1"/>
      <c r="F176" s="1"/>
      <c r="G176" s="1"/>
      <c r="H176" s="1"/>
      <c r="I176" s="1"/>
      <c r="J176" s="1"/>
      <c r="K176" s="1"/>
      <c r="L176" s="1"/>
      <c r="M176" s="1"/>
      <c r="N176" s="1"/>
      <c r="O176" s="1"/>
      <c r="P176" s="1"/>
      <c r="Q176" s="1"/>
      <c r="R176" s="1"/>
      <c r="S176" s="1"/>
      <c r="T176" s="1"/>
      <c r="U176" s="1"/>
      <c r="V176" s="1"/>
      <c r="W176" s="1"/>
      <c r="X176" s="1"/>
      <c r="Y176" s="1"/>
    </row>
    <row r="177" spans="3:25" x14ac:dyDescent="0.2">
      <c r="C177" s="1"/>
      <c r="D177" s="1"/>
      <c r="E177" s="1"/>
      <c r="F177" s="1"/>
      <c r="G177" s="1"/>
      <c r="H177" s="1"/>
      <c r="I177" s="1"/>
      <c r="J177" s="1"/>
      <c r="K177" s="1"/>
      <c r="L177" s="1"/>
      <c r="M177" s="1"/>
      <c r="N177" s="1"/>
      <c r="O177" s="1"/>
      <c r="P177" s="1"/>
      <c r="Q177" s="1"/>
      <c r="R177" s="1"/>
      <c r="S177" s="1"/>
      <c r="T177" s="1"/>
      <c r="U177" s="1"/>
      <c r="V177" s="1"/>
      <c r="W177" s="1"/>
      <c r="X177" s="1"/>
      <c r="Y177" s="1"/>
    </row>
    <row r="178" spans="3:25" x14ac:dyDescent="0.2">
      <c r="C178" s="1"/>
      <c r="D178" s="1"/>
      <c r="E178" s="1"/>
      <c r="F178" s="1"/>
      <c r="G178" s="1"/>
      <c r="H178" s="1"/>
      <c r="I178" s="1"/>
      <c r="J178" s="1"/>
      <c r="K178" s="1"/>
      <c r="L178" s="1"/>
      <c r="M178" s="1"/>
      <c r="N178" s="1"/>
      <c r="O178" s="1"/>
      <c r="P178" s="1"/>
      <c r="Q178" s="1"/>
      <c r="R178" s="1"/>
      <c r="S178" s="1"/>
      <c r="T178" s="1"/>
      <c r="U178" s="1"/>
      <c r="V178" s="1"/>
      <c r="W178" s="1"/>
      <c r="X178" s="1"/>
      <c r="Y178" s="1"/>
    </row>
    <row r="179" spans="3:25" x14ac:dyDescent="0.2">
      <c r="C179" s="1"/>
      <c r="D179" s="1"/>
      <c r="E179" s="1"/>
      <c r="F179" s="1"/>
      <c r="G179" s="1"/>
      <c r="H179" s="1"/>
      <c r="I179" s="1"/>
      <c r="J179" s="1"/>
      <c r="K179" s="1"/>
      <c r="L179" s="1"/>
      <c r="M179" s="1"/>
      <c r="N179" s="1"/>
      <c r="O179" s="1"/>
      <c r="P179" s="1"/>
      <c r="Q179" s="1"/>
      <c r="R179" s="1"/>
      <c r="S179" s="1"/>
      <c r="T179" s="1"/>
      <c r="U179" s="1"/>
      <c r="V179" s="1"/>
      <c r="W179" s="1"/>
      <c r="X179" s="1"/>
      <c r="Y179" s="1"/>
    </row>
    <row r="180" spans="3:25" x14ac:dyDescent="0.2">
      <c r="C180" s="1"/>
      <c r="D180" s="1"/>
      <c r="E180" s="1"/>
      <c r="F180" s="1"/>
      <c r="G180" s="1"/>
      <c r="H180" s="1"/>
      <c r="I180" s="1"/>
      <c r="J180" s="1"/>
      <c r="K180" s="1"/>
      <c r="L180" s="1"/>
      <c r="M180" s="1"/>
      <c r="N180" s="1"/>
      <c r="O180" s="1"/>
      <c r="P180" s="1"/>
      <c r="Q180" s="1"/>
      <c r="R180" s="1"/>
      <c r="S180" s="1"/>
      <c r="T180" s="1"/>
      <c r="U180" s="1"/>
      <c r="V180" s="1"/>
      <c r="W180" s="1"/>
      <c r="X180" s="1"/>
      <c r="Y180" s="1"/>
    </row>
    <row r="181" spans="3:25" x14ac:dyDescent="0.2">
      <c r="C181" s="1"/>
      <c r="D181" s="1"/>
      <c r="E181" s="1"/>
      <c r="F181" s="1"/>
      <c r="G181" s="1"/>
      <c r="H181" s="1"/>
      <c r="I181" s="1"/>
      <c r="J181" s="1"/>
      <c r="K181" s="1"/>
      <c r="L181" s="1"/>
      <c r="M181" s="1"/>
      <c r="N181" s="1"/>
      <c r="O181" s="1"/>
      <c r="P181" s="1"/>
      <c r="Q181" s="1"/>
      <c r="R181" s="1"/>
      <c r="S181" s="1"/>
      <c r="T181" s="1"/>
      <c r="U181" s="1"/>
      <c r="V181" s="1"/>
      <c r="W181" s="1"/>
      <c r="X181" s="1"/>
      <c r="Y181" s="1"/>
    </row>
    <row r="182" spans="3:25" x14ac:dyDescent="0.2">
      <c r="C182" s="1"/>
      <c r="D182" s="1"/>
      <c r="E182" s="1"/>
      <c r="F182" s="1"/>
      <c r="G182" s="1"/>
      <c r="H182" s="1"/>
      <c r="I182" s="1"/>
      <c r="J182" s="1"/>
      <c r="K182" s="1"/>
      <c r="L182" s="1"/>
      <c r="M182" s="1"/>
      <c r="N182" s="1"/>
      <c r="O182" s="1"/>
      <c r="P182" s="1"/>
      <c r="Q182" s="1"/>
      <c r="R182" s="1"/>
      <c r="S182" s="1"/>
      <c r="T182" s="1"/>
      <c r="U182" s="1"/>
      <c r="V182" s="1"/>
      <c r="W182" s="1"/>
      <c r="X182" s="1"/>
      <c r="Y182" s="1"/>
    </row>
    <row r="183" spans="3:25" x14ac:dyDescent="0.2">
      <c r="C183" s="1"/>
      <c r="D183" s="1"/>
      <c r="E183" s="1"/>
      <c r="F183" s="1"/>
      <c r="G183" s="1"/>
      <c r="H183" s="1"/>
      <c r="I183" s="1"/>
      <c r="J183" s="1"/>
      <c r="K183" s="1"/>
      <c r="L183" s="1"/>
      <c r="M183" s="1"/>
      <c r="N183" s="1"/>
      <c r="O183" s="1"/>
      <c r="P183" s="1"/>
      <c r="Q183" s="1"/>
      <c r="R183" s="1"/>
      <c r="S183" s="1"/>
      <c r="T183" s="1"/>
      <c r="U183" s="1"/>
      <c r="V183" s="1"/>
      <c r="W183" s="1"/>
      <c r="X183" s="1"/>
      <c r="Y183" s="1"/>
    </row>
    <row r="184" spans="3:25" x14ac:dyDescent="0.2">
      <c r="C184" s="1"/>
      <c r="D184" s="1"/>
      <c r="E184" s="1"/>
      <c r="F184" s="1"/>
      <c r="G184" s="1"/>
      <c r="H184" s="1"/>
      <c r="I184" s="1"/>
      <c r="J184" s="1"/>
      <c r="K184" s="1"/>
      <c r="L184" s="1"/>
      <c r="M184" s="1"/>
      <c r="N184" s="1"/>
      <c r="O184" s="1"/>
      <c r="P184" s="1"/>
      <c r="Q184" s="1"/>
      <c r="R184" s="1"/>
      <c r="S184" s="1"/>
      <c r="T184" s="1"/>
      <c r="U184" s="1"/>
      <c r="V184" s="1"/>
      <c r="W184" s="1"/>
      <c r="X184" s="1"/>
      <c r="Y184" s="1"/>
    </row>
    <row r="185" spans="3:25" x14ac:dyDescent="0.2">
      <c r="C185" s="1"/>
      <c r="D185" s="1"/>
      <c r="E185" s="1"/>
      <c r="F185" s="1"/>
      <c r="G185" s="1"/>
      <c r="H185" s="1"/>
      <c r="I185" s="1"/>
      <c r="J185" s="1"/>
      <c r="K185" s="1"/>
      <c r="L185" s="1"/>
      <c r="M185" s="1"/>
      <c r="N185" s="1"/>
      <c r="O185" s="1"/>
      <c r="P185" s="1"/>
      <c r="Q185" s="1"/>
      <c r="R185" s="1"/>
      <c r="S185" s="1"/>
      <c r="T185" s="1"/>
      <c r="U185" s="1"/>
      <c r="V185" s="1"/>
      <c r="W185" s="1"/>
      <c r="X185" s="1"/>
      <c r="Y185" s="1"/>
    </row>
    <row r="186" spans="3:25" x14ac:dyDescent="0.2">
      <c r="C186" s="1"/>
      <c r="D186" s="1"/>
      <c r="E186" s="1"/>
      <c r="F186" s="1"/>
      <c r="G186" s="1"/>
      <c r="H186" s="1"/>
      <c r="I186" s="1"/>
      <c r="J186" s="1"/>
      <c r="K186" s="1"/>
      <c r="L186" s="1"/>
      <c r="M186" s="1"/>
      <c r="N186" s="1"/>
      <c r="O186" s="1"/>
      <c r="P186" s="1"/>
      <c r="Q186" s="1"/>
      <c r="R186" s="1"/>
      <c r="S186" s="1"/>
      <c r="T186" s="1"/>
      <c r="U186" s="1"/>
      <c r="V186" s="1"/>
      <c r="W186" s="1"/>
      <c r="X186" s="1"/>
      <c r="Y186" s="1"/>
    </row>
    <row r="187" spans="3:25" x14ac:dyDescent="0.2">
      <c r="C187" s="1"/>
      <c r="D187" s="1"/>
      <c r="E187" s="1"/>
      <c r="F187" s="1"/>
      <c r="G187" s="1"/>
      <c r="H187" s="1"/>
      <c r="I187" s="1"/>
      <c r="J187" s="1"/>
      <c r="K187" s="1"/>
      <c r="L187" s="1"/>
      <c r="M187" s="1"/>
      <c r="N187" s="1"/>
      <c r="O187" s="1"/>
      <c r="P187" s="1"/>
      <c r="Q187" s="1"/>
      <c r="R187" s="1"/>
      <c r="S187" s="1"/>
      <c r="T187" s="1"/>
      <c r="U187" s="1"/>
      <c r="V187" s="1"/>
      <c r="W187" s="1"/>
      <c r="X187" s="1"/>
      <c r="Y187" s="1"/>
    </row>
    <row r="188" spans="3:25" x14ac:dyDescent="0.2">
      <c r="C188" s="1"/>
      <c r="D188" s="1"/>
      <c r="E188" s="1"/>
      <c r="F188" s="1"/>
      <c r="G188" s="1"/>
      <c r="H188" s="1"/>
      <c r="I188" s="1"/>
      <c r="J188" s="1"/>
      <c r="K188" s="1"/>
      <c r="L188" s="1"/>
      <c r="M188" s="1"/>
      <c r="N188" s="1"/>
      <c r="O188" s="1"/>
      <c r="P188" s="1"/>
      <c r="Q188" s="1"/>
      <c r="R188" s="1"/>
      <c r="S188" s="1"/>
      <c r="T188" s="1"/>
      <c r="U188" s="1"/>
      <c r="V188" s="1"/>
      <c r="W188" s="1"/>
      <c r="X188" s="1"/>
      <c r="Y188" s="1"/>
    </row>
    <row r="189" spans="3:25" x14ac:dyDescent="0.2">
      <c r="C189" s="1"/>
      <c r="D189" s="1"/>
      <c r="E189" s="1"/>
      <c r="F189" s="1"/>
      <c r="G189" s="1"/>
      <c r="H189" s="1"/>
      <c r="I189" s="1"/>
      <c r="J189" s="1"/>
      <c r="K189" s="1"/>
      <c r="L189" s="1"/>
      <c r="M189" s="1"/>
      <c r="N189" s="1"/>
      <c r="O189" s="1"/>
      <c r="P189" s="1"/>
      <c r="Q189" s="1"/>
      <c r="R189" s="1"/>
      <c r="S189" s="1"/>
      <c r="T189" s="1"/>
      <c r="U189" s="1"/>
      <c r="V189" s="1"/>
      <c r="W189" s="1"/>
      <c r="X189" s="1"/>
      <c r="Y189" s="1"/>
    </row>
    <row r="190" spans="3:25" x14ac:dyDescent="0.2">
      <c r="C190" s="1"/>
      <c r="D190" s="1"/>
      <c r="E190" s="1"/>
      <c r="F190" s="1"/>
      <c r="G190" s="1"/>
      <c r="H190" s="1"/>
      <c r="I190" s="1"/>
      <c r="J190" s="1"/>
      <c r="K190" s="1"/>
      <c r="L190" s="1"/>
      <c r="M190" s="1"/>
      <c r="N190" s="1"/>
      <c r="O190" s="1"/>
      <c r="P190" s="1"/>
      <c r="Q190" s="1"/>
      <c r="R190" s="1"/>
      <c r="S190" s="1"/>
      <c r="T190" s="1"/>
      <c r="U190" s="1"/>
      <c r="V190" s="1"/>
      <c r="W190" s="1"/>
      <c r="X190" s="1"/>
      <c r="Y190" s="1"/>
    </row>
    <row r="191" spans="3:25" x14ac:dyDescent="0.2">
      <c r="C191" s="1"/>
      <c r="D191" s="1"/>
      <c r="E191" s="1"/>
      <c r="F191" s="1"/>
      <c r="G191" s="1"/>
      <c r="H191" s="1"/>
      <c r="I191" s="1"/>
      <c r="J191" s="1"/>
      <c r="K191" s="1"/>
      <c r="L191" s="1"/>
      <c r="M191" s="1"/>
      <c r="N191" s="1"/>
      <c r="O191" s="1"/>
      <c r="P191" s="1"/>
      <c r="Q191" s="1"/>
      <c r="R191" s="1"/>
      <c r="S191" s="1"/>
      <c r="T191" s="1"/>
      <c r="U191" s="1"/>
      <c r="V191" s="1"/>
      <c r="W191" s="1"/>
      <c r="X191" s="1"/>
      <c r="Y191" s="1"/>
    </row>
    <row r="192" spans="3:25" x14ac:dyDescent="0.2">
      <c r="C192" s="1"/>
      <c r="D192" s="1"/>
      <c r="E192" s="1"/>
      <c r="F192" s="1"/>
      <c r="G192" s="1"/>
      <c r="H192" s="1"/>
      <c r="I192" s="1"/>
      <c r="J192" s="1"/>
      <c r="K192" s="1"/>
      <c r="L192" s="1"/>
      <c r="M192" s="1"/>
      <c r="N192" s="1"/>
      <c r="O192" s="1"/>
      <c r="P192" s="1"/>
      <c r="Q192" s="1"/>
      <c r="R192" s="1"/>
      <c r="S192" s="1"/>
      <c r="T192" s="1"/>
      <c r="U192" s="1"/>
      <c r="V192" s="1"/>
      <c r="W192" s="1"/>
      <c r="X192" s="1"/>
      <c r="Y192" s="1"/>
    </row>
    <row r="193" spans="3:25" x14ac:dyDescent="0.2">
      <c r="C193" s="1"/>
      <c r="D193" s="1"/>
      <c r="E193" s="1"/>
      <c r="F193" s="1"/>
      <c r="G193" s="1"/>
      <c r="H193" s="1"/>
      <c r="I193" s="1"/>
      <c r="J193" s="1"/>
      <c r="K193" s="1"/>
      <c r="L193" s="1"/>
      <c r="M193" s="1"/>
      <c r="N193" s="1"/>
      <c r="O193" s="1"/>
      <c r="P193" s="1"/>
      <c r="Q193" s="1"/>
      <c r="R193" s="1"/>
      <c r="S193" s="1"/>
      <c r="T193" s="1"/>
      <c r="U193" s="1"/>
      <c r="V193" s="1"/>
      <c r="W193" s="1"/>
      <c r="X193" s="1"/>
      <c r="Y193" s="1"/>
    </row>
    <row r="194" spans="3:25" x14ac:dyDescent="0.2">
      <c r="C194" s="1"/>
      <c r="D194" s="1"/>
      <c r="E194" s="1"/>
      <c r="F194" s="1"/>
      <c r="G194" s="1"/>
      <c r="H194" s="1"/>
      <c r="I194" s="1"/>
      <c r="J194" s="1"/>
      <c r="K194" s="1"/>
      <c r="L194" s="1"/>
      <c r="M194" s="1"/>
      <c r="N194" s="1"/>
      <c r="O194" s="1"/>
      <c r="P194" s="1"/>
      <c r="Q194" s="1"/>
      <c r="R194" s="1"/>
      <c r="S194" s="1"/>
      <c r="T194" s="1"/>
      <c r="U194" s="1"/>
      <c r="V194" s="1"/>
      <c r="W194" s="1"/>
      <c r="X194" s="1"/>
      <c r="Y194" s="1"/>
    </row>
    <row r="195" spans="3:25" x14ac:dyDescent="0.2">
      <c r="C195" s="1"/>
      <c r="D195" s="1"/>
      <c r="E195" s="1"/>
      <c r="F195" s="1"/>
      <c r="G195" s="1"/>
      <c r="H195" s="1"/>
      <c r="I195" s="1"/>
      <c r="J195" s="1"/>
      <c r="K195" s="1"/>
      <c r="L195" s="1"/>
      <c r="M195" s="1"/>
      <c r="N195" s="1"/>
      <c r="O195" s="1"/>
      <c r="P195" s="1"/>
      <c r="Q195" s="1"/>
      <c r="R195" s="1"/>
      <c r="S195" s="1"/>
      <c r="T195" s="1"/>
      <c r="U195" s="1"/>
      <c r="V195" s="1"/>
      <c r="W195" s="1"/>
      <c r="X195" s="1"/>
      <c r="Y195" s="1"/>
    </row>
    <row r="196" spans="3:25" x14ac:dyDescent="0.2">
      <c r="C196" s="1"/>
      <c r="D196" s="1"/>
      <c r="E196" s="1"/>
      <c r="F196" s="1"/>
      <c r="G196" s="1"/>
      <c r="H196" s="1"/>
      <c r="I196" s="1"/>
      <c r="J196" s="1"/>
      <c r="K196" s="1"/>
      <c r="L196" s="1"/>
      <c r="M196" s="1"/>
      <c r="N196" s="1"/>
      <c r="O196" s="1"/>
      <c r="P196" s="1"/>
      <c r="Q196" s="1"/>
      <c r="R196" s="1"/>
      <c r="S196" s="1"/>
      <c r="T196" s="1"/>
      <c r="U196" s="1"/>
      <c r="V196" s="1"/>
      <c r="W196" s="1"/>
      <c r="X196" s="1"/>
      <c r="Y196" s="1"/>
    </row>
    <row r="197" spans="3:25" x14ac:dyDescent="0.2">
      <c r="C197" s="1"/>
      <c r="D197" s="1"/>
      <c r="E197" s="1"/>
      <c r="F197" s="1"/>
      <c r="G197" s="1"/>
      <c r="H197" s="1"/>
      <c r="I197" s="1"/>
      <c r="J197" s="1"/>
      <c r="K197" s="1"/>
      <c r="L197" s="1"/>
      <c r="M197" s="1"/>
      <c r="N197" s="1"/>
      <c r="O197" s="1"/>
      <c r="P197" s="1"/>
      <c r="Q197" s="1"/>
      <c r="R197" s="1"/>
      <c r="S197" s="1"/>
      <c r="T197" s="1"/>
      <c r="U197" s="1"/>
      <c r="V197" s="1"/>
      <c r="W197" s="1"/>
      <c r="X197" s="1"/>
      <c r="Y197" s="1"/>
    </row>
    <row r="198" spans="3:25" x14ac:dyDescent="0.2">
      <c r="C198" s="1"/>
      <c r="D198" s="1"/>
      <c r="E198" s="1"/>
      <c r="F198" s="1"/>
      <c r="G198" s="1"/>
      <c r="H198" s="1"/>
      <c r="I198" s="1"/>
      <c r="J198" s="1"/>
      <c r="K198" s="1"/>
      <c r="L198" s="1"/>
      <c r="M198" s="1"/>
      <c r="N198" s="1"/>
      <c r="O198" s="1"/>
      <c r="P198" s="1"/>
      <c r="Q198" s="1"/>
      <c r="R198" s="1"/>
      <c r="S198" s="1"/>
      <c r="T198" s="1"/>
      <c r="U198" s="1"/>
      <c r="V198" s="1"/>
      <c r="W198" s="1"/>
      <c r="X198" s="1"/>
      <c r="Y198" s="1"/>
    </row>
    <row r="199" spans="3:25" x14ac:dyDescent="0.2">
      <c r="C199" s="1"/>
      <c r="D199" s="1"/>
      <c r="E199" s="1"/>
      <c r="F199" s="1"/>
      <c r="G199" s="1"/>
      <c r="H199" s="1"/>
      <c r="I199" s="1"/>
      <c r="J199" s="1"/>
      <c r="K199" s="1"/>
      <c r="L199" s="1"/>
      <c r="M199" s="1"/>
      <c r="N199" s="1"/>
      <c r="O199" s="1"/>
      <c r="P199" s="1"/>
      <c r="Q199" s="1"/>
      <c r="R199" s="1"/>
      <c r="S199" s="1"/>
      <c r="T199" s="1"/>
      <c r="U199" s="1"/>
      <c r="V199" s="1"/>
      <c r="W199" s="1"/>
      <c r="X199" s="1"/>
      <c r="Y199" s="1"/>
    </row>
    <row r="200" spans="3:25" x14ac:dyDescent="0.2">
      <c r="C200" s="1"/>
      <c r="D200" s="1"/>
      <c r="E200" s="1"/>
      <c r="F200" s="1"/>
      <c r="G200" s="1"/>
      <c r="H200" s="1"/>
      <c r="I200" s="1"/>
      <c r="J200" s="1"/>
      <c r="K200" s="1"/>
      <c r="L200" s="1"/>
      <c r="M200" s="1"/>
      <c r="N200" s="1"/>
      <c r="O200" s="1"/>
      <c r="P200" s="1"/>
      <c r="Q200" s="1"/>
      <c r="R200" s="1"/>
      <c r="S200" s="1"/>
      <c r="T200" s="1"/>
      <c r="U200" s="1"/>
      <c r="V200" s="1"/>
      <c r="W200" s="1"/>
      <c r="X200" s="1"/>
      <c r="Y200" s="1"/>
    </row>
    <row r="201" spans="3:25" x14ac:dyDescent="0.2">
      <c r="C201" s="1"/>
      <c r="D201" s="1"/>
      <c r="E201" s="1"/>
      <c r="F201" s="1"/>
      <c r="G201" s="1"/>
      <c r="H201" s="1"/>
      <c r="I201" s="1"/>
      <c r="J201" s="1"/>
      <c r="K201" s="1"/>
      <c r="L201" s="1"/>
      <c r="M201" s="1"/>
      <c r="N201" s="1"/>
      <c r="O201" s="1"/>
      <c r="P201" s="1"/>
      <c r="Q201" s="1"/>
      <c r="R201" s="1"/>
      <c r="S201" s="1"/>
      <c r="T201" s="1"/>
      <c r="U201" s="1"/>
      <c r="V201" s="1"/>
      <c r="W201" s="1"/>
      <c r="X201" s="1"/>
      <c r="Y201" s="1"/>
    </row>
    <row r="202" spans="3:25" x14ac:dyDescent="0.2">
      <c r="C202" s="1"/>
      <c r="D202" s="1"/>
      <c r="E202" s="1"/>
      <c r="F202" s="1"/>
      <c r="G202" s="1"/>
      <c r="H202" s="1"/>
      <c r="I202" s="1"/>
      <c r="J202" s="1"/>
      <c r="K202" s="1"/>
      <c r="L202" s="1"/>
      <c r="M202" s="1"/>
      <c r="N202" s="1"/>
      <c r="O202" s="1"/>
      <c r="P202" s="1"/>
      <c r="Q202" s="1"/>
      <c r="R202" s="1"/>
      <c r="S202" s="1"/>
      <c r="T202" s="1"/>
      <c r="U202" s="1"/>
      <c r="V202" s="1"/>
      <c r="W202" s="1"/>
      <c r="X202" s="1"/>
      <c r="Y202" s="1"/>
    </row>
    <row r="203" spans="3:25" x14ac:dyDescent="0.2">
      <c r="C203" s="1"/>
      <c r="D203" s="1"/>
      <c r="E203" s="1"/>
      <c r="F203" s="1"/>
      <c r="G203" s="1"/>
      <c r="H203" s="1"/>
      <c r="I203" s="1"/>
      <c r="J203" s="1"/>
      <c r="K203" s="1"/>
      <c r="L203" s="1"/>
      <c r="M203" s="1"/>
      <c r="N203" s="1"/>
      <c r="O203" s="1"/>
      <c r="P203" s="1"/>
      <c r="Q203" s="1"/>
      <c r="R203" s="1"/>
      <c r="S203" s="1"/>
      <c r="T203" s="1"/>
      <c r="U203" s="1"/>
      <c r="V203" s="1"/>
      <c r="W203" s="1"/>
      <c r="X203" s="1"/>
      <c r="Y203" s="1"/>
    </row>
    <row r="204" spans="3:25" x14ac:dyDescent="0.2">
      <c r="C204" s="1"/>
      <c r="D204" s="1"/>
      <c r="E204" s="1"/>
      <c r="F204" s="1"/>
      <c r="G204" s="1"/>
      <c r="H204" s="1"/>
      <c r="I204" s="1"/>
      <c r="J204" s="1"/>
      <c r="K204" s="1"/>
      <c r="L204" s="1"/>
      <c r="M204" s="1"/>
      <c r="N204" s="1"/>
      <c r="O204" s="1"/>
      <c r="P204" s="1"/>
      <c r="Q204" s="1"/>
      <c r="R204" s="1"/>
      <c r="S204" s="1"/>
      <c r="T204" s="1"/>
      <c r="U204" s="1"/>
      <c r="V204" s="1"/>
      <c r="W204" s="1"/>
      <c r="X204" s="1"/>
      <c r="Y204" s="1"/>
    </row>
    <row r="205" spans="3:25" x14ac:dyDescent="0.2">
      <c r="C205" s="1"/>
      <c r="D205" s="1"/>
      <c r="E205" s="1"/>
      <c r="F205" s="1"/>
      <c r="G205" s="1"/>
      <c r="H205" s="1"/>
      <c r="I205" s="1"/>
      <c r="J205" s="1"/>
      <c r="K205" s="1"/>
      <c r="L205" s="1"/>
      <c r="M205" s="1"/>
      <c r="N205" s="1"/>
      <c r="O205" s="1"/>
      <c r="P205" s="1"/>
      <c r="Q205" s="1"/>
      <c r="R205" s="1"/>
      <c r="S205" s="1"/>
      <c r="T205" s="1"/>
      <c r="U205" s="1"/>
      <c r="V205" s="1"/>
      <c r="W205" s="1"/>
      <c r="X205" s="1"/>
      <c r="Y205" s="1"/>
    </row>
    <row r="206" spans="3:25" x14ac:dyDescent="0.2">
      <c r="C206" s="1"/>
      <c r="D206" s="1"/>
      <c r="E206" s="1"/>
      <c r="F206" s="1"/>
      <c r="G206" s="1"/>
      <c r="H206" s="1"/>
      <c r="I206" s="1"/>
      <c r="J206" s="1"/>
      <c r="K206" s="1"/>
      <c r="L206" s="1"/>
      <c r="M206" s="1"/>
      <c r="N206" s="1"/>
      <c r="O206" s="1"/>
      <c r="P206" s="1"/>
      <c r="Q206" s="1"/>
      <c r="R206" s="1"/>
      <c r="S206" s="1"/>
      <c r="T206" s="1"/>
      <c r="U206" s="1"/>
      <c r="V206" s="1"/>
      <c r="W206" s="1"/>
      <c r="X206" s="1"/>
      <c r="Y206" s="1"/>
    </row>
    <row r="207" spans="3:25" x14ac:dyDescent="0.2">
      <c r="C207" s="1"/>
      <c r="D207" s="1"/>
      <c r="E207" s="1"/>
      <c r="F207" s="1"/>
      <c r="G207" s="1"/>
      <c r="H207" s="1"/>
      <c r="I207" s="1"/>
      <c r="J207" s="1"/>
      <c r="K207" s="1"/>
      <c r="L207" s="1"/>
      <c r="M207" s="1"/>
      <c r="N207" s="1"/>
      <c r="O207" s="1"/>
      <c r="P207" s="1"/>
      <c r="Q207" s="1"/>
      <c r="R207" s="1"/>
      <c r="S207" s="1"/>
      <c r="T207" s="1"/>
      <c r="U207" s="1"/>
      <c r="V207" s="1"/>
      <c r="W207" s="1"/>
      <c r="X207" s="1"/>
      <c r="Y207" s="1"/>
    </row>
    <row r="208" spans="3:25" x14ac:dyDescent="0.2">
      <c r="C208" s="1"/>
      <c r="D208" s="1"/>
      <c r="E208" s="1"/>
      <c r="F208" s="1"/>
      <c r="G208" s="1"/>
      <c r="H208" s="1"/>
      <c r="I208" s="1"/>
      <c r="J208" s="1"/>
      <c r="K208" s="1"/>
      <c r="L208" s="1"/>
      <c r="M208" s="1"/>
      <c r="N208" s="1"/>
      <c r="O208" s="1"/>
      <c r="P208" s="1"/>
      <c r="Q208" s="1"/>
      <c r="R208" s="1"/>
      <c r="S208" s="1"/>
      <c r="T208" s="1"/>
      <c r="U208" s="1"/>
      <c r="V208" s="1"/>
      <c r="W208" s="1"/>
      <c r="X208" s="1"/>
      <c r="Y208" s="1"/>
    </row>
    <row r="209" spans="3:25" x14ac:dyDescent="0.2">
      <c r="C209" s="1"/>
      <c r="D209" s="1"/>
      <c r="E209" s="1"/>
      <c r="F209" s="1"/>
      <c r="G209" s="1"/>
      <c r="H209" s="1"/>
      <c r="I209" s="1"/>
      <c r="J209" s="1"/>
      <c r="K209" s="1"/>
      <c r="L209" s="1"/>
      <c r="M209" s="1"/>
      <c r="N209" s="1"/>
      <c r="O209" s="1"/>
      <c r="P209" s="1"/>
      <c r="Q209" s="1"/>
      <c r="R209" s="1"/>
      <c r="S209" s="1"/>
      <c r="T209" s="1"/>
      <c r="U209" s="1"/>
      <c r="V209" s="1"/>
      <c r="W209" s="1"/>
      <c r="X209" s="1"/>
      <c r="Y209" s="1"/>
    </row>
    <row r="210" spans="3:25" x14ac:dyDescent="0.2">
      <c r="C210" s="1"/>
      <c r="D210" s="1"/>
      <c r="E210" s="1"/>
      <c r="F210" s="1"/>
      <c r="G210" s="1"/>
      <c r="H210" s="1"/>
      <c r="I210" s="1"/>
      <c r="J210" s="1"/>
      <c r="K210" s="1"/>
      <c r="L210" s="1"/>
      <c r="M210" s="1"/>
      <c r="N210" s="1"/>
      <c r="O210" s="1"/>
      <c r="P210" s="1"/>
      <c r="Q210" s="1"/>
      <c r="R210" s="1"/>
      <c r="S210" s="1"/>
      <c r="T210" s="1"/>
      <c r="U210" s="1"/>
      <c r="V210" s="1"/>
      <c r="W210" s="1"/>
      <c r="X210" s="1"/>
      <c r="Y210" s="1"/>
    </row>
    <row r="211" spans="3:25" x14ac:dyDescent="0.2">
      <c r="C211" s="1"/>
      <c r="D211" s="1"/>
      <c r="E211" s="1"/>
      <c r="F211" s="1"/>
      <c r="G211" s="1"/>
      <c r="H211" s="1"/>
      <c r="I211" s="1"/>
      <c r="J211" s="1"/>
      <c r="K211" s="1"/>
      <c r="L211" s="1"/>
      <c r="M211" s="1"/>
      <c r="N211" s="1"/>
      <c r="O211" s="1"/>
      <c r="P211" s="1"/>
      <c r="Q211" s="1"/>
      <c r="R211" s="1"/>
      <c r="S211" s="1"/>
      <c r="T211" s="1"/>
      <c r="U211" s="1"/>
      <c r="V211" s="1"/>
      <c r="W211" s="1"/>
      <c r="X211" s="1"/>
      <c r="Y211" s="1"/>
    </row>
    <row r="212" spans="3:25" x14ac:dyDescent="0.2">
      <c r="C212" s="1"/>
      <c r="D212" s="1"/>
      <c r="E212" s="1"/>
      <c r="F212" s="1"/>
      <c r="G212" s="1"/>
      <c r="H212" s="1"/>
      <c r="I212" s="1"/>
      <c r="J212" s="1"/>
      <c r="K212" s="1"/>
      <c r="L212" s="1"/>
      <c r="M212" s="1"/>
      <c r="N212" s="1"/>
      <c r="O212" s="1"/>
      <c r="P212" s="1"/>
      <c r="Q212" s="1"/>
      <c r="R212" s="1"/>
      <c r="S212" s="1"/>
      <c r="T212" s="1"/>
      <c r="U212" s="1"/>
      <c r="V212" s="1"/>
      <c r="W212" s="1"/>
      <c r="X212" s="1"/>
      <c r="Y212" s="1"/>
    </row>
    <row r="213" spans="3:25" x14ac:dyDescent="0.2">
      <c r="C213" s="1"/>
      <c r="D213" s="1"/>
      <c r="E213" s="1"/>
      <c r="F213" s="1"/>
      <c r="G213" s="1"/>
      <c r="H213" s="1"/>
      <c r="I213" s="1"/>
      <c r="J213" s="1"/>
      <c r="K213" s="1"/>
      <c r="L213" s="1"/>
      <c r="M213" s="1"/>
      <c r="N213" s="1"/>
      <c r="O213" s="1"/>
      <c r="P213" s="1"/>
      <c r="Q213" s="1"/>
      <c r="R213" s="1"/>
      <c r="S213" s="1"/>
      <c r="T213" s="1"/>
      <c r="U213" s="1"/>
      <c r="V213" s="1"/>
      <c r="W213" s="1"/>
      <c r="X213" s="1"/>
      <c r="Y213" s="1"/>
    </row>
    <row r="214" spans="3:25" x14ac:dyDescent="0.2">
      <c r="C214" s="1"/>
      <c r="D214" s="1"/>
      <c r="E214" s="1"/>
      <c r="F214" s="1"/>
      <c r="G214" s="1"/>
      <c r="H214" s="1"/>
      <c r="I214" s="1"/>
      <c r="J214" s="1"/>
      <c r="K214" s="1"/>
      <c r="L214" s="1"/>
      <c r="M214" s="1"/>
      <c r="N214" s="1"/>
      <c r="O214" s="1"/>
      <c r="P214" s="1"/>
      <c r="Q214" s="1"/>
      <c r="R214" s="1"/>
      <c r="S214" s="1"/>
      <c r="T214" s="1"/>
      <c r="U214" s="1"/>
      <c r="V214" s="1"/>
      <c r="W214" s="1"/>
      <c r="X214" s="1"/>
      <c r="Y214" s="1"/>
    </row>
    <row r="215" spans="3:25" x14ac:dyDescent="0.2">
      <c r="C215" s="1"/>
      <c r="D215" s="1"/>
      <c r="E215" s="1"/>
      <c r="F215" s="1"/>
      <c r="G215" s="1"/>
      <c r="H215" s="1"/>
      <c r="I215" s="1"/>
      <c r="J215" s="1"/>
      <c r="K215" s="1"/>
      <c r="L215" s="1"/>
      <c r="M215" s="1"/>
      <c r="N215" s="1"/>
      <c r="O215" s="1"/>
      <c r="P215" s="1"/>
      <c r="Q215" s="1"/>
      <c r="R215" s="1"/>
      <c r="S215" s="1"/>
      <c r="T215" s="1"/>
      <c r="U215" s="1"/>
      <c r="V215" s="1"/>
      <c r="W215" s="1"/>
      <c r="X215" s="1"/>
      <c r="Y215" s="1"/>
    </row>
    <row r="216" spans="3:25" x14ac:dyDescent="0.2">
      <c r="C216" s="1"/>
      <c r="D216" s="1"/>
      <c r="E216" s="1"/>
      <c r="F216" s="1"/>
      <c r="G216" s="1"/>
      <c r="H216" s="1"/>
      <c r="I216" s="1"/>
      <c r="J216" s="1"/>
      <c r="K216" s="1"/>
      <c r="L216" s="1"/>
      <c r="M216" s="1"/>
      <c r="N216" s="1"/>
      <c r="O216" s="1"/>
      <c r="P216" s="1"/>
      <c r="Q216" s="1"/>
      <c r="R216" s="1"/>
      <c r="S216" s="1"/>
      <c r="T216" s="1"/>
      <c r="U216" s="1"/>
      <c r="V216" s="1"/>
      <c r="W216" s="1"/>
      <c r="X216" s="1"/>
      <c r="Y216" s="1"/>
    </row>
    <row r="217" spans="3:25" x14ac:dyDescent="0.2">
      <c r="C217" s="1"/>
      <c r="D217" s="1"/>
      <c r="E217" s="1"/>
      <c r="F217" s="1"/>
      <c r="G217" s="1"/>
      <c r="H217" s="1"/>
      <c r="I217" s="1"/>
      <c r="J217" s="1"/>
      <c r="K217" s="1"/>
      <c r="L217" s="1"/>
      <c r="M217" s="1"/>
      <c r="N217" s="1"/>
      <c r="O217" s="1"/>
      <c r="P217" s="1"/>
      <c r="Q217" s="1"/>
      <c r="R217" s="1"/>
      <c r="S217" s="1"/>
      <c r="T217" s="1"/>
      <c r="U217" s="1"/>
      <c r="V217" s="1"/>
      <c r="W217" s="1"/>
      <c r="X217" s="1"/>
      <c r="Y217" s="1"/>
    </row>
    <row r="218" spans="3:25" x14ac:dyDescent="0.2">
      <c r="C218" s="1"/>
      <c r="D218" s="1"/>
      <c r="E218" s="1"/>
      <c r="F218" s="1"/>
      <c r="G218" s="1"/>
      <c r="H218" s="1"/>
      <c r="I218" s="1"/>
      <c r="J218" s="1"/>
      <c r="K218" s="1"/>
      <c r="L218" s="1"/>
      <c r="M218" s="1"/>
      <c r="N218" s="1"/>
      <c r="O218" s="1"/>
      <c r="P218" s="1"/>
      <c r="Q218" s="1"/>
      <c r="R218" s="1"/>
      <c r="S218" s="1"/>
      <c r="T218" s="1"/>
      <c r="U218" s="1"/>
      <c r="V218" s="1"/>
      <c r="W218" s="1"/>
      <c r="X218" s="1"/>
      <c r="Y218" s="1"/>
    </row>
    <row r="219" spans="3:25" x14ac:dyDescent="0.2">
      <c r="C219" s="1"/>
      <c r="D219" s="1"/>
      <c r="E219" s="1"/>
      <c r="F219" s="1"/>
      <c r="G219" s="1"/>
      <c r="H219" s="1"/>
      <c r="I219" s="1"/>
      <c r="J219" s="1"/>
      <c r="K219" s="1"/>
      <c r="L219" s="1"/>
      <c r="M219" s="1"/>
      <c r="N219" s="1"/>
      <c r="O219" s="1"/>
      <c r="P219" s="1"/>
      <c r="Q219" s="1"/>
      <c r="R219" s="1"/>
      <c r="S219" s="1"/>
      <c r="T219" s="1"/>
      <c r="U219" s="1"/>
      <c r="V219" s="1"/>
      <c r="W219" s="1"/>
      <c r="X219" s="1"/>
      <c r="Y219" s="1"/>
    </row>
    <row r="220" spans="3:25" x14ac:dyDescent="0.2">
      <c r="C220" s="1"/>
      <c r="D220" s="1"/>
      <c r="E220" s="1"/>
      <c r="F220" s="1"/>
      <c r="G220" s="1"/>
      <c r="H220" s="1"/>
      <c r="I220" s="1"/>
      <c r="J220" s="1"/>
      <c r="K220" s="1"/>
      <c r="L220" s="1"/>
      <c r="M220" s="1"/>
      <c r="N220" s="1"/>
      <c r="O220" s="1"/>
      <c r="P220" s="1"/>
      <c r="Q220" s="1"/>
      <c r="R220" s="1"/>
      <c r="S220" s="1"/>
      <c r="T220" s="1"/>
      <c r="U220" s="1"/>
      <c r="V220" s="1"/>
      <c r="W220" s="1"/>
      <c r="X220" s="1"/>
      <c r="Y220" s="1"/>
    </row>
    <row r="221" spans="3:25" x14ac:dyDescent="0.2">
      <c r="C221" s="1"/>
      <c r="D221" s="1"/>
      <c r="E221" s="1"/>
      <c r="F221" s="1"/>
      <c r="G221" s="1"/>
      <c r="H221" s="1"/>
      <c r="I221" s="1"/>
      <c r="J221" s="1"/>
      <c r="K221" s="1"/>
      <c r="L221" s="1"/>
      <c r="M221" s="1"/>
      <c r="N221" s="1"/>
      <c r="O221" s="1"/>
      <c r="P221" s="1"/>
      <c r="Q221" s="1"/>
      <c r="R221" s="1"/>
      <c r="S221" s="1"/>
      <c r="T221" s="1"/>
      <c r="U221" s="1"/>
      <c r="V221" s="1"/>
      <c r="W221" s="1"/>
      <c r="X221" s="1"/>
      <c r="Y221" s="1"/>
    </row>
    <row r="222" spans="3:25" x14ac:dyDescent="0.2">
      <c r="C222" s="1"/>
      <c r="D222" s="1"/>
      <c r="E222" s="1"/>
      <c r="F222" s="1"/>
      <c r="G222" s="1"/>
      <c r="H222" s="1"/>
      <c r="I222" s="1"/>
      <c r="J222" s="1"/>
      <c r="K222" s="1"/>
      <c r="L222" s="1"/>
      <c r="M222" s="1"/>
      <c r="N222" s="1"/>
      <c r="O222" s="1"/>
      <c r="P222" s="1"/>
      <c r="Q222" s="1"/>
      <c r="R222" s="1"/>
      <c r="S222" s="1"/>
      <c r="T222" s="1"/>
      <c r="U222" s="1"/>
      <c r="V222" s="1"/>
      <c r="W222" s="1"/>
      <c r="X222" s="1"/>
      <c r="Y222" s="1"/>
    </row>
    <row r="223" spans="3:25" x14ac:dyDescent="0.2">
      <c r="C223" s="1"/>
      <c r="D223" s="1"/>
      <c r="E223" s="1"/>
      <c r="F223" s="1"/>
      <c r="G223" s="1"/>
      <c r="H223" s="1"/>
      <c r="I223" s="1"/>
      <c r="J223" s="1"/>
      <c r="K223" s="1"/>
      <c r="L223" s="1"/>
      <c r="M223" s="1"/>
      <c r="N223" s="1"/>
      <c r="O223" s="1"/>
      <c r="P223" s="1"/>
      <c r="Q223" s="1"/>
      <c r="R223" s="1"/>
      <c r="S223" s="1"/>
      <c r="T223" s="1"/>
      <c r="U223" s="1"/>
      <c r="V223" s="1"/>
      <c r="W223" s="1"/>
      <c r="X223" s="1"/>
      <c r="Y223" s="1"/>
    </row>
    <row r="224" spans="3:25" x14ac:dyDescent="0.2">
      <c r="C224" s="1"/>
      <c r="D224" s="1"/>
      <c r="E224" s="1"/>
      <c r="F224" s="1"/>
      <c r="G224" s="1"/>
      <c r="H224" s="1"/>
      <c r="I224" s="1"/>
      <c r="J224" s="1"/>
      <c r="K224" s="1"/>
      <c r="L224" s="1"/>
      <c r="M224" s="1"/>
      <c r="N224" s="1"/>
      <c r="O224" s="1"/>
      <c r="P224" s="1"/>
      <c r="Q224" s="1"/>
      <c r="R224" s="1"/>
      <c r="S224" s="1"/>
      <c r="T224" s="1"/>
      <c r="U224" s="1"/>
      <c r="V224" s="1"/>
      <c r="W224" s="1"/>
      <c r="X224" s="1"/>
      <c r="Y224" s="1"/>
    </row>
    <row r="225" spans="3:25" x14ac:dyDescent="0.2">
      <c r="C225" s="1"/>
      <c r="D225" s="1"/>
      <c r="E225" s="1"/>
      <c r="F225" s="1"/>
      <c r="G225" s="1"/>
      <c r="H225" s="1"/>
      <c r="I225" s="1"/>
      <c r="J225" s="1"/>
      <c r="K225" s="1"/>
      <c r="L225" s="1"/>
      <c r="M225" s="1"/>
      <c r="N225" s="1"/>
      <c r="O225" s="1"/>
      <c r="P225" s="1"/>
      <c r="Q225" s="1"/>
      <c r="R225" s="1"/>
      <c r="S225" s="1"/>
      <c r="T225" s="1"/>
      <c r="U225" s="1"/>
      <c r="V225" s="1"/>
      <c r="W225" s="1"/>
      <c r="X225" s="1"/>
      <c r="Y225" s="1"/>
    </row>
    <row r="226" spans="3:25" x14ac:dyDescent="0.2">
      <c r="C226" s="1"/>
      <c r="D226" s="1"/>
      <c r="E226" s="1"/>
      <c r="F226" s="1"/>
      <c r="G226" s="1"/>
      <c r="H226" s="1"/>
      <c r="I226" s="1"/>
      <c r="J226" s="1"/>
      <c r="K226" s="1"/>
      <c r="L226" s="1"/>
      <c r="M226" s="1"/>
      <c r="N226" s="1"/>
      <c r="O226" s="1"/>
      <c r="P226" s="1"/>
      <c r="Q226" s="1"/>
      <c r="R226" s="1"/>
      <c r="S226" s="1"/>
      <c r="T226" s="1"/>
      <c r="U226" s="1"/>
      <c r="V226" s="1"/>
      <c r="W226" s="1"/>
      <c r="X226" s="1"/>
      <c r="Y226" s="1"/>
    </row>
    <row r="227" spans="3:25" x14ac:dyDescent="0.2">
      <c r="C227" s="1"/>
      <c r="D227" s="1"/>
      <c r="E227" s="1"/>
      <c r="F227" s="1"/>
      <c r="G227" s="1"/>
      <c r="H227" s="1"/>
      <c r="I227" s="1"/>
      <c r="J227" s="1"/>
      <c r="K227" s="1"/>
      <c r="L227" s="1"/>
      <c r="M227" s="1"/>
      <c r="N227" s="1"/>
      <c r="O227" s="1"/>
      <c r="P227" s="1"/>
      <c r="Q227" s="1"/>
      <c r="R227" s="1"/>
      <c r="S227" s="1"/>
      <c r="T227" s="1"/>
      <c r="U227" s="1"/>
      <c r="V227" s="1"/>
      <c r="W227" s="1"/>
      <c r="X227" s="1"/>
      <c r="Y227" s="1"/>
    </row>
    <row r="228" spans="3:25" x14ac:dyDescent="0.2">
      <c r="C228" s="1"/>
      <c r="D228" s="1"/>
      <c r="E228" s="1"/>
      <c r="F228" s="1"/>
      <c r="G228" s="1"/>
      <c r="H228" s="1"/>
      <c r="I228" s="1"/>
      <c r="J228" s="1"/>
      <c r="K228" s="1"/>
      <c r="L228" s="1"/>
      <c r="M228" s="1"/>
      <c r="N228" s="1"/>
      <c r="O228" s="1"/>
      <c r="P228" s="1"/>
      <c r="Q228" s="1"/>
      <c r="R228" s="1"/>
      <c r="S228" s="1"/>
      <c r="T228" s="1"/>
      <c r="U228" s="1"/>
      <c r="V228" s="1"/>
      <c r="W228" s="1"/>
      <c r="X228" s="1"/>
      <c r="Y228" s="1"/>
    </row>
    <row r="229" spans="3:25" x14ac:dyDescent="0.2">
      <c r="C229" s="1"/>
      <c r="D229" s="1"/>
      <c r="E229" s="1"/>
      <c r="F229" s="1"/>
      <c r="G229" s="1"/>
      <c r="H229" s="1"/>
      <c r="I229" s="1"/>
      <c r="J229" s="1"/>
      <c r="K229" s="1"/>
      <c r="L229" s="1"/>
      <c r="M229" s="1"/>
      <c r="N229" s="1"/>
      <c r="O229" s="1"/>
      <c r="P229" s="1"/>
      <c r="Q229" s="1"/>
      <c r="R229" s="1"/>
      <c r="S229" s="1"/>
      <c r="T229" s="1"/>
      <c r="U229" s="1"/>
      <c r="V229" s="1"/>
      <c r="W229" s="1"/>
      <c r="X229" s="1"/>
      <c r="Y229" s="1"/>
    </row>
    <row r="230" spans="3:25" x14ac:dyDescent="0.2">
      <c r="C230" s="1"/>
      <c r="D230" s="1"/>
      <c r="E230" s="1"/>
      <c r="F230" s="1"/>
      <c r="G230" s="1"/>
      <c r="H230" s="1"/>
      <c r="I230" s="1"/>
      <c r="J230" s="1"/>
      <c r="K230" s="1"/>
      <c r="L230" s="1"/>
      <c r="M230" s="1"/>
      <c r="N230" s="1"/>
      <c r="O230" s="1"/>
      <c r="P230" s="1"/>
      <c r="Q230" s="1"/>
      <c r="R230" s="1"/>
      <c r="S230" s="1"/>
      <c r="T230" s="1"/>
      <c r="U230" s="1"/>
      <c r="V230" s="1"/>
      <c r="W230" s="1"/>
      <c r="X230" s="1"/>
      <c r="Y230" s="1"/>
    </row>
    <row r="231" spans="3:25" x14ac:dyDescent="0.2">
      <c r="C231" s="1"/>
      <c r="D231" s="1"/>
      <c r="E231" s="1"/>
      <c r="F231" s="1"/>
      <c r="G231" s="1"/>
      <c r="H231" s="1"/>
      <c r="I231" s="1"/>
      <c r="J231" s="1"/>
      <c r="K231" s="1"/>
      <c r="L231" s="1"/>
      <c r="M231" s="1"/>
      <c r="N231" s="1"/>
      <c r="O231" s="1"/>
      <c r="P231" s="1"/>
      <c r="Q231" s="1"/>
      <c r="R231" s="1"/>
      <c r="S231" s="1"/>
      <c r="T231" s="1"/>
      <c r="U231" s="1"/>
      <c r="V231" s="1"/>
      <c r="W231" s="1"/>
      <c r="X231" s="1"/>
      <c r="Y231" s="1"/>
    </row>
    <row r="232" spans="3:25" x14ac:dyDescent="0.2">
      <c r="C232" s="1"/>
      <c r="D232" s="1"/>
      <c r="E232" s="1"/>
      <c r="F232" s="1"/>
      <c r="G232" s="1"/>
      <c r="H232" s="1"/>
      <c r="I232" s="1"/>
      <c r="J232" s="1"/>
      <c r="K232" s="1"/>
      <c r="L232" s="1"/>
      <c r="M232" s="1"/>
      <c r="N232" s="1"/>
      <c r="O232" s="1"/>
      <c r="P232" s="1"/>
      <c r="Q232" s="1"/>
      <c r="R232" s="1"/>
      <c r="S232" s="1"/>
      <c r="T232" s="1"/>
      <c r="U232" s="1"/>
      <c r="V232" s="1"/>
      <c r="W232" s="1"/>
      <c r="X232" s="1"/>
      <c r="Y232" s="1"/>
    </row>
    <row r="233" spans="3:25" x14ac:dyDescent="0.2">
      <c r="C233" s="1"/>
      <c r="D233" s="1"/>
      <c r="E233" s="1"/>
      <c r="F233" s="1"/>
      <c r="G233" s="1"/>
      <c r="H233" s="1"/>
      <c r="I233" s="1"/>
      <c r="J233" s="1"/>
      <c r="K233" s="1"/>
      <c r="L233" s="1"/>
      <c r="M233" s="1"/>
      <c r="N233" s="1"/>
      <c r="O233" s="1"/>
      <c r="P233" s="1"/>
      <c r="Q233" s="1"/>
      <c r="R233" s="1"/>
      <c r="S233" s="1"/>
      <c r="T233" s="1"/>
      <c r="U233" s="1"/>
      <c r="V233" s="1"/>
      <c r="W233" s="1"/>
      <c r="X233" s="1"/>
      <c r="Y233" s="1"/>
    </row>
    <row r="234" spans="3:25" x14ac:dyDescent="0.2">
      <c r="C234" s="1"/>
      <c r="D234" s="1"/>
      <c r="E234" s="1"/>
      <c r="F234" s="1"/>
      <c r="G234" s="1"/>
      <c r="H234" s="1"/>
      <c r="I234" s="1"/>
      <c r="J234" s="1"/>
      <c r="K234" s="1"/>
      <c r="L234" s="1"/>
      <c r="M234" s="1"/>
      <c r="N234" s="1"/>
      <c r="O234" s="1"/>
      <c r="P234" s="1"/>
      <c r="Q234" s="1"/>
      <c r="R234" s="1"/>
      <c r="S234" s="1"/>
      <c r="T234" s="1"/>
      <c r="U234" s="1"/>
      <c r="V234" s="1"/>
      <c r="W234" s="1"/>
      <c r="X234" s="1"/>
      <c r="Y234" s="1"/>
    </row>
    <row r="235" spans="3:25" x14ac:dyDescent="0.2">
      <c r="C235" s="1"/>
      <c r="D235" s="1"/>
      <c r="E235" s="1"/>
      <c r="F235" s="1"/>
      <c r="G235" s="1"/>
      <c r="H235" s="1"/>
      <c r="I235" s="1"/>
      <c r="J235" s="1"/>
      <c r="K235" s="1"/>
      <c r="L235" s="1"/>
      <c r="M235" s="1"/>
      <c r="N235" s="1"/>
      <c r="O235" s="1"/>
      <c r="P235" s="1"/>
      <c r="Q235" s="1"/>
      <c r="R235" s="1"/>
      <c r="S235" s="1"/>
      <c r="T235" s="1"/>
      <c r="U235" s="1"/>
      <c r="V235" s="1"/>
      <c r="W235" s="1"/>
      <c r="X235" s="1"/>
      <c r="Y235" s="1"/>
    </row>
    <row r="236" spans="3:25" x14ac:dyDescent="0.2">
      <c r="C236" s="1"/>
      <c r="D236" s="1"/>
      <c r="E236" s="1"/>
      <c r="F236" s="1"/>
      <c r="G236" s="1"/>
      <c r="H236" s="1"/>
      <c r="I236" s="1"/>
      <c r="J236" s="1"/>
      <c r="K236" s="1"/>
      <c r="L236" s="1"/>
      <c r="M236" s="1"/>
      <c r="N236" s="1"/>
      <c r="O236" s="1"/>
      <c r="P236" s="1"/>
      <c r="Q236" s="1"/>
      <c r="R236" s="1"/>
      <c r="S236" s="1"/>
      <c r="T236" s="1"/>
      <c r="U236" s="1"/>
      <c r="V236" s="1"/>
      <c r="W236" s="1"/>
      <c r="X236" s="1"/>
      <c r="Y236" s="1"/>
    </row>
    <row r="237" spans="3:25" x14ac:dyDescent="0.2">
      <c r="C237" s="1"/>
      <c r="D237" s="1"/>
      <c r="E237" s="1"/>
      <c r="F237" s="1"/>
      <c r="G237" s="1"/>
      <c r="H237" s="1"/>
      <c r="I237" s="1"/>
      <c r="J237" s="1"/>
      <c r="K237" s="1"/>
      <c r="L237" s="1"/>
      <c r="M237" s="1"/>
      <c r="N237" s="1"/>
      <c r="O237" s="1"/>
      <c r="P237" s="1"/>
      <c r="Q237" s="1"/>
      <c r="R237" s="1"/>
      <c r="S237" s="1"/>
      <c r="T237" s="1"/>
      <c r="U237" s="1"/>
      <c r="V237" s="1"/>
      <c r="W237" s="1"/>
      <c r="X237" s="1"/>
      <c r="Y237" s="1"/>
    </row>
    <row r="238" spans="3:25" x14ac:dyDescent="0.2">
      <c r="C238" s="1"/>
      <c r="D238" s="1"/>
      <c r="E238" s="1"/>
      <c r="F238" s="1"/>
      <c r="G238" s="1"/>
      <c r="H238" s="1"/>
      <c r="I238" s="1"/>
      <c r="J238" s="1"/>
      <c r="K238" s="1"/>
      <c r="L238" s="1"/>
      <c r="M238" s="1"/>
      <c r="N238" s="1"/>
      <c r="O238" s="1"/>
      <c r="P238" s="1"/>
      <c r="Q238" s="1"/>
      <c r="R238" s="1"/>
      <c r="S238" s="1"/>
      <c r="T238" s="1"/>
      <c r="U238" s="1"/>
      <c r="V238" s="1"/>
      <c r="W238" s="1"/>
      <c r="X238" s="1"/>
      <c r="Y238" s="1"/>
    </row>
    <row r="239" spans="3:25" x14ac:dyDescent="0.2">
      <c r="C239" s="1"/>
      <c r="D239" s="1"/>
      <c r="E239" s="1"/>
      <c r="F239" s="1"/>
      <c r="G239" s="1"/>
      <c r="H239" s="1"/>
      <c r="I239" s="1"/>
      <c r="J239" s="1"/>
      <c r="K239" s="1"/>
      <c r="L239" s="1"/>
      <c r="M239" s="1"/>
      <c r="N239" s="1"/>
      <c r="O239" s="1"/>
      <c r="P239" s="1"/>
      <c r="Q239" s="1"/>
      <c r="R239" s="1"/>
      <c r="S239" s="1"/>
      <c r="T239" s="1"/>
      <c r="U239" s="1"/>
      <c r="V239" s="1"/>
      <c r="W239" s="1"/>
      <c r="X239" s="1"/>
      <c r="Y239" s="1"/>
    </row>
    <row r="240" spans="3:25" x14ac:dyDescent="0.2">
      <c r="C240" s="1"/>
      <c r="D240" s="1"/>
      <c r="E240" s="1"/>
      <c r="F240" s="1"/>
      <c r="G240" s="1"/>
      <c r="H240" s="1"/>
      <c r="I240" s="1"/>
      <c r="J240" s="1"/>
      <c r="K240" s="1"/>
      <c r="L240" s="1"/>
      <c r="M240" s="1"/>
      <c r="N240" s="1"/>
      <c r="O240" s="1"/>
      <c r="P240" s="1"/>
      <c r="Q240" s="1"/>
      <c r="R240" s="1"/>
      <c r="S240" s="1"/>
      <c r="T240" s="1"/>
      <c r="U240" s="1"/>
      <c r="V240" s="1"/>
      <c r="W240" s="1"/>
      <c r="X240" s="1"/>
      <c r="Y240" s="1"/>
    </row>
    <row r="241" spans="3:25" x14ac:dyDescent="0.2">
      <c r="C241" s="1"/>
      <c r="D241" s="1"/>
      <c r="E241" s="1"/>
      <c r="F241" s="1"/>
      <c r="G241" s="1"/>
      <c r="H241" s="1"/>
      <c r="I241" s="1"/>
      <c r="J241" s="1"/>
      <c r="K241" s="1"/>
      <c r="L241" s="1"/>
      <c r="M241" s="1"/>
      <c r="N241" s="1"/>
      <c r="O241" s="1"/>
      <c r="P241" s="1"/>
      <c r="Q241" s="1"/>
      <c r="R241" s="1"/>
      <c r="S241" s="1"/>
      <c r="T241" s="1"/>
      <c r="U241" s="1"/>
      <c r="V241" s="1"/>
      <c r="W241" s="1"/>
      <c r="X241" s="1"/>
      <c r="Y241" s="1"/>
    </row>
    <row r="242" spans="3:25" x14ac:dyDescent="0.2">
      <c r="C242" s="1"/>
      <c r="D242" s="1"/>
      <c r="E242" s="1"/>
      <c r="F242" s="1"/>
      <c r="G242" s="1"/>
      <c r="H242" s="1"/>
      <c r="I242" s="1"/>
      <c r="J242" s="1"/>
      <c r="K242" s="1"/>
      <c r="L242" s="1"/>
      <c r="M242" s="1"/>
      <c r="N242" s="1"/>
      <c r="O242" s="1"/>
      <c r="P242" s="1"/>
      <c r="Q242" s="1"/>
      <c r="R242" s="1"/>
      <c r="S242" s="1"/>
      <c r="T242" s="1"/>
      <c r="U242" s="1"/>
      <c r="V242" s="1"/>
      <c r="W242" s="1"/>
      <c r="X242" s="1"/>
      <c r="Y242" s="1"/>
    </row>
    <row r="243" spans="3:25" x14ac:dyDescent="0.2">
      <c r="C243" s="1"/>
      <c r="D243" s="1"/>
      <c r="E243" s="1"/>
      <c r="F243" s="1"/>
      <c r="G243" s="1"/>
      <c r="H243" s="1"/>
      <c r="I243" s="1"/>
      <c r="J243" s="1"/>
      <c r="K243" s="1"/>
      <c r="L243" s="1"/>
      <c r="M243" s="1"/>
      <c r="N243" s="1"/>
      <c r="O243" s="1"/>
      <c r="P243" s="1"/>
      <c r="Q243" s="1"/>
      <c r="R243" s="1"/>
      <c r="S243" s="1"/>
      <c r="T243" s="1"/>
      <c r="U243" s="1"/>
      <c r="V243" s="1"/>
      <c r="W243" s="1"/>
      <c r="X243" s="1"/>
      <c r="Y243" s="1"/>
    </row>
    <row r="244" spans="3:25" x14ac:dyDescent="0.2">
      <c r="C244" s="1"/>
      <c r="D244" s="1"/>
      <c r="E244" s="1"/>
      <c r="F244" s="1"/>
      <c r="G244" s="1"/>
      <c r="H244" s="1"/>
      <c r="I244" s="1"/>
      <c r="J244" s="1"/>
      <c r="K244" s="1"/>
      <c r="L244" s="1"/>
      <c r="M244" s="1"/>
      <c r="N244" s="1"/>
      <c r="O244" s="1"/>
      <c r="P244" s="1"/>
      <c r="Q244" s="1"/>
      <c r="R244" s="1"/>
      <c r="S244" s="1"/>
      <c r="T244" s="1"/>
      <c r="U244" s="1"/>
      <c r="V244" s="1"/>
      <c r="W244" s="1"/>
      <c r="X244" s="1"/>
      <c r="Y244" s="1"/>
    </row>
    <row r="245" spans="3:25" x14ac:dyDescent="0.2">
      <c r="C245" s="1"/>
      <c r="D245" s="1"/>
      <c r="E245" s="1"/>
      <c r="F245" s="1"/>
      <c r="G245" s="1"/>
      <c r="H245" s="1"/>
      <c r="I245" s="1"/>
      <c r="J245" s="1"/>
      <c r="K245" s="1"/>
      <c r="L245" s="1"/>
      <c r="M245" s="1"/>
      <c r="N245" s="1"/>
      <c r="O245" s="1"/>
      <c r="P245" s="1"/>
      <c r="Q245" s="1"/>
      <c r="R245" s="1"/>
      <c r="S245" s="1"/>
      <c r="T245" s="1"/>
      <c r="U245" s="1"/>
      <c r="V245" s="1"/>
      <c r="W245" s="1"/>
      <c r="X245" s="1"/>
      <c r="Y245" s="1"/>
    </row>
    <row r="246" spans="3:25" x14ac:dyDescent="0.2">
      <c r="C246" s="1"/>
      <c r="D246" s="1"/>
      <c r="E246" s="1"/>
      <c r="F246" s="1"/>
      <c r="G246" s="1"/>
      <c r="H246" s="1"/>
      <c r="I246" s="1"/>
      <c r="J246" s="1"/>
      <c r="K246" s="1"/>
      <c r="L246" s="1"/>
      <c r="M246" s="1"/>
      <c r="N246" s="1"/>
      <c r="O246" s="1"/>
      <c r="P246" s="1"/>
      <c r="Q246" s="1"/>
      <c r="R246" s="1"/>
      <c r="S246" s="1"/>
      <c r="T246" s="1"/>
      <c r="U246" s="1"/>
      <c r="V246" s="1"/>
      <c r="W246" s="1"/>
      <c r="X246" s="1"/>
      <c r="Y246" s="1"/>
    </row>
    <row r="247" spans="3:25" x14ac:dyDescent="0.2">
      <c r="C247" s="1"/>
      <c r="D247" s="1"/>
      <c r="E247" s="1"/>
      <c r="F247" s="1"/>
      <c r="G247" s="1"/>
      <c r="H247" s="1"/>
      <c r="I247" s="1"/>
      <c r="J247" s="1"/>
      <c r="K247" s="1"/>
      <c r="L247" s="1"/>
      <c r="M247" s="1"/>
      <c r="N247" s="1"/>
      <c r="O247" s="1"/>
      <c r="P247" s="1"/>
      <c r="Q247" s="1"/>
      <c r="R247" s="1"/>
      <c r="S247" s="1"/>
      <c r="T247" s="1"/>
      <c r="U247" s="1"/>
      <c r="V247" s="1"/>
      <c r="W247" s="1"/>
      <c r="X247" s="1"/>
      <c r="Y247" s="1"/>
    </row>
    <row r="248" spans="3:25" x14ac:dyDescent="0.2">
      <c r="C248" s="1"/>
      <c r="D248" s="1"/>
      <c r="E248" s="1"/>
      <c r="F248" s="1"/>
      <c r="G248" s="1"/>
      <c r="H248" s="1"/>
      <c r="I248" s="1"/>
      <c r="J248" s="1"/>
      <c r="K248" s="1"/>
      <c r="L248" s="1"/>
      <c r="M248" s="1"/>
      <c r="N248" s="1"/>
      <c r="O248" s="1"/>
      <c r="P248" s="1"/>
      <c r="Q248" s="1"/>
      <c r="R248" s="1"/>
      <c r="S248" s="1"/>
      <c r="T248" s="1"/>
      <c r="U248" s="1"/>
      <c r="V248" s="1"/>
      <c r="W248" s="1"/>
      <c r="X248" s="1"/>
      <c r="Y248" s="1"/>
    </row>
    <row r="249" spans="3:25" x14ac:dyDescent="0.2">
      <c r="C249" s="1"/>
      <c r="D249" s="1"/>
      <c r="E249" s="1"/>
      <c r="F249" s="1"/>
      <c r="G249" s="1"/>
      <c r="H249" s="1"/>
      <c r="I249" s="1"/>
      <c r="J249" s="1"/>
      <c r="K249" s="1"/>
      <c r="L249" s="1"/>
      <c r="M249" s="1"/>
      <c r="N249" s="1"/>
      <c r="O249" s="1"/>
      <c r="P249" s="1"/>
      <c r="Q249" s="1"/>
      <c r="R249" s="1"/>
      <c r="S249" s="1"/>
      <c r="T249" s="1"/>
      <c r="U249" s="1"/>
      <c r="V249" s="1"/>
      <c r="W249" s="1"/>
      <c r="X249" s="1"/>
      <c r="Y249" s="1"/>
    </row>
    <row r="250" spans="3:25" x14ac:dyDescent="0.2">
      <c r="C250" s="1"/>
      <c r="D250" s="1"/>
      <c r="E250" s="1"/>
      <c r="F250" s="1"/>
      <c r="G250" s="1"/>
      <c r="H250" s="1"/>
      <c r="I250" s="1"/>
      <c r="J250" s="1"/>
      <c r="K250" s="1"/>
      <c r="L250" s="1"/>
      <c r="M250" s="1"/>
      <c r="N250" s="1"/>
      <c r="O250" s="1"/>
      <c r="P250" s="1"/>
      <c r="Q250" s="1"/>
      <c r="R250" s="1"/>
      <c r="S250" s="1"/>
      <c r="T250" s="1"/>
      <c r="U250" s="1"/>
      <c r="V250" s="1"/>
      <c r="W250" s="1"/>
      <c r="X250" s="1"/>
      <c r="Y250" s="1"/>
    </row>
    <row r="251" spans="3:25" x14ac:dyDescent="0.2">
      <c r="C251" s="1"/>
      <c r="D251" s="1"/>
      <c r="E251" s="1"/>
      <c r="F251" s="1"/>
      <c r="G251" s="1"/>
      <c r="H251" s="1"/>
      <c r="I251" s="1"/>
      <c r="J251" s="1"/>
      <c r="K251" s="1"/>
      <c r="L251" s="1"/>
      <c r="M251" s="1"/>
      <c r="N251" s="1"/>
      <c r="O251" s="1"/>
      <c r="P251" s="1"/>
      <c r="Q251" s="1"/>
      <c r="R251" s="1"/>
      <c r="S251" s="1"/>
      <c r="T251" s="1"/>
      <c r="U251" s="1"/>
      <c r="V251" s="1"/>
      <c r="W251" s="1"/>
      <c r="X251" s="1"/>
      <c r="Y251" s="1"/>
    </row>
    <row r="252" spans="3:25" x14ac:dyDescent="0.2">
      <c r="C252" s="1"/>
      <c r="D252" s="1"/>
      <c r="E252" s="1"/>
      <c r="F252" s="1"/>
      <c r="G252" s="1"/>
      <c r="H252" s="1"/>
      <c r="I252" s="1"/>
      <c r="J252" s="1"/>
      <c r="K252" s="1"/>
      <c r="L252" s="1"/>
      <c r="M252" s="1"/>
      <c r="N252" s="1"/>
      <c r="O252" s="1"/>
      <c r="P252" s="1"/>
      <c r="Q252" s="1"/>
      <c r="R252" s="1"/>
      <c r="S252" s="1"/>
      <c r="T252" s="1"/>
      <c r="U252" s="1"/>
      <c r="V252" s="1"/>
      <c r="W252" s="1"/>
      <c r="X252" s="1"/>
      <c r="Y252" s="1"/>
    </row>
    <row r="253" spans="3:25" x14ac:dyDescent="0.2">
      <c r="C253" s="1"/>
      <c r="D253" s="1"/>
      <c r="E253" s="1"/>
      <c r="F253" s="1"/>
      <c r="G253" s="1"/>
      <c r="H253" s="1"/>
      <c r="I253" s="1"/>
      <c r="J253" s="1"/>
      <c r="K253" s="1"/>
      <c r="L253" s="1"/>
      <c r="M253" s="1"/>
      <c r="N253" s="1"/>
      <c r="O253" s="1"/>
      <c r="P253" s="1"/>
      <c r="Q253" s="1"/>
      <c r="R253" s="1"/>
      <c r="S253" s="1"/>
      <c r="T253" s="1"/>
      <c r="U253" s="1"/>
      <c r="V253" s="1"/>
      <c r="W253" s="1"/>
      <c r="X253" s="1"/>
      <c r="Y253" s="1"/>
    </row>
    <row r="254" spans="3:25" x14ac:dyDescent="0.2">
      <c r="C254" s="1"/>
      <c r="D254" s="1"/>
      <c r="E254" s="1"/>
      <c r="F254" s="1"/>
      <c r="G254" s="1"/>
      <c r="H254" s="1"/>
      <c r="I254" s="1"/>
      <c r="J254" s="1"/>
      <c r="K254" s="1"/>
      <c r="L254" s="1"/>
      <c r="M254" s="1"/>
      <c r="N254" s="1"/>
      <c r="O254" s="1"/>
      <c r="P254" s="1"/>
      <c r="Q254" s="1"/>
      <c r="R254" s="1"/>
      <c r="S254" s="1"/>
      <c r="T254" s="1"/>
      <c r="U254" s="1"/>
      <c r="V254" s="1"/>
      <c r="W254" s="1"/>
      <c r="X254" s="1"/>
      <c r="Y254" s="1"/>
    </row>
    <row r="255" spans="3:25" x14ac:dyDescent="0.2">
      <c r="C255" s="1"/>
      <c r="D255" s="1"/>
      <c r="E255" s="1"/>
      <c r="F255" s="1"/>
      <c r="G255" s="1"/>
      <c r="H255" s="1"/>
      <c r="I255" s="1"/>
      <c r="J255" s="1"/>
      <c r="K255" s="1"/>
      <c r="L255" s="1"/>
      <c r="M255" s="1"/>
      <c r="N255" s="1"/>
      <c r="O255" s="1"/>
      <c r="P255" s="1"/>
      <c r="Q255" s="1"/>
      <c r="R255" s="1"/>
      <c r="S255" s="1"/>
      <c r="T255" s="1"/>
      <c r="U255" s="1"/>
      <c r="V255" s="1"/>
      <c r="W255" s="1"/>
      <c r="X255" s="1"/>
      <c r="Y255" s="1"/>
    </row>
    <row r="256" spans="3:25" x14ac:dyDescent="0.2">
      <c r="C256" s="1"/>
      <c r="D256" s="1"/>
      <c r="E256" s="1"/>
      <c r="F256" s="1"/>
      <c r="G256" s="1"/>
      <c r="H256" s="1"/>
      <c r="I256" s="1"/>
      <c r="J256" s="1"/>
      <c r="K256" s="1"/>
      <c r="L256" s="1"/>
      <c r="M256" s="1"/>
      <c r="N256" s="1"/>
      <c r="O256" s="1"/>
      <c r="P256" s="1"/>
      <c r="Q256" s="1"/>
      <c r="R256" s="1"/>
      <c r="S256" s="1"/>
      <c r="T256" s="1"/>
      <c r="U256" s="1"/>
      <c r="V256" s="1"/>
      <c r="W256" s="1"/>
      <c r="X256" s="1"/>
      <c r="Y256" s="1"/>
    </row>
    <row r="257" spans="3:25" x14ac:dyDescent="0.2">
      <c r="C257" s="1"/>
      <c r="D257" s="1"/>
      <c r="E257" s="1"/>
      <c r="F257" s="1"/>
      <c r="G257" s="1"/>
      <c r="H257" s="1"/>
      <c r="I257" s="1"/>
      <c r="J257" s="1"/>
      <c r="K257" s="1"/>
      <c r="L257" s="1"/>
      <c r="M257" s="1"/>
      <c r="N257" s="1"/>
      <c r="O257" s="1"/>
      <c r="P257" s="1"/>
      <c r="Q257" s="1"/>
      <c r="R257" s="1"/>
      <c r="S257" s="1"/>
      <c r="T257" s="1"/>
      <c r="U257" s="1"/>
      <c r="V257" s="1"/>
      <c r="W257" s="1"/>
      <c r="X257" s="1"/>
      <c r="Y257" s="1"/>
    </row>
    <row r="258" spans="3:25" x14ac:dyDescent="0.2">
      <c r="C258" s="1"/>
      <c r="D258" s="1"/>
      <c r="E258" s="1"/>
      <c r="F258" s="1"/>
      <c r="G258" s="1"/>
      <c r="H258" s="1"/>
      <c r="I258" s="1"/>
      <c r="J258" s="1"/>
      <c r="K258" s="1"/>
      <c r="L258" s="1"/>
      <c r="M258" s="1"/>
      <c r="N258" s="1"/>
      <c r="O258" s="1"/>
      <c r="P258" s="1"/>
      <c r="Q258" s="1"/>
      <c r="R258" s="1"/>
      <c r="S258" s="1"/>
      <c r="T258" s="1"/>
      <c r="U258" s="1"/>
      <c r="V258" s="1"/>
      <c r="W258" s="1"/>
      <c r="X258" s="1"/>
      <c r="Y258" s="1"/>
    </row>
    <row r="259" spans="3:25" x14ac:dyDescent="0.2">
      <c r="C259" s="1"/>
      <c r="D259" s="1"/>
      <c r="E259" s="1"/>
      <c r="F259" s="1"/>
      <c r="G259" s="1"/>
      <c r="H259" s="1"/>
      <c r="I259" s="1"/>
      <c r="J259" s="1"/>
      <c r="K259" s="1"/>
      <c r="L259" s="1"/>
      <c r="M259" s="1"/>
      <c r="N259" s="1"/>
      <c r="O259" s="1"/>
      <c r="P259" s="1"/>
      <c r="Q259" s="1"/>
      <c r="R259" s="1"/>
      <c r="S259" s="1"/>
      <c r="T259" s="1"/>
      <c r="U259" s="1"/>
      <c r="V259" s="1"/>
      <c r="W259" s="1"/>
      <c r="X259" s="1"/>
      <c r="Y259" s="1"/>
    </row>
    <row r="260" spans="3:25" x14ac:dyDescent="0.2">
      <c r="C260" s="1"/>
      <c r="D260" s="1"/>
      <c r="E260" s="1"/>
      <c r="F260" s="1"/>
      <c r="G260" s="1"/>
      <c r="H260" s="1"/>
      <c r="I260" s="1"/>
      <c r="J260" s="1"/>
      <c r="K260" s="1"/>
      <c r="L260" s="1"/>
      <c r="M260" s="1"/>
      <c r="N260" s="1"/>
      <c r="O260" s="1"/>
      <c r="P260" s="1"/>
      <c r="Q260" s="1"/>
      <c r="R260" s="1"/>
      <c r="S260" s="1"/>
      <c r="T260" s="1"/>
      <c r="U260" s="1"/>
      <c r="V260" s="1"/>
      <c r="W260" s="1"/>
      <c r="X260" s="1"/>
      <c r="Y260" s="1"/>
    </row>
    <row r="261" spans="3:25" x14ac:dyDescent="0.2">
      <c r="C261" s="1"/>
      <c r="D261" s="1"/>
      <c r="E261" s="1"/>
      <c r="F261" s="1"/>
      <c r="G261" s="1"/>
      <c r="H261" s="1"/>
      <c r="I261" s="1"/>
      <c r="J261" s="1"/>
      <c r="K261" s="1"/>
      <c r="L261" s="1"/>
      <c r="M261" s="1"/>
      <c r="N261" s="1"/>
      <c r="O261" s="1"/>
      <c r="P261" s="1"/>
      <c r="Q261" s="1"/>
      <c r="R261" s="1"/>
      <c r="S261" s="1"/>
      <c r="T261" s="1"/>
      <c r="U261" s="1"/>
      <c r="V261" s="1"/>
      <c r="W261" s="1"/>
      <c r="X261" s="1"/>
      <c r="Y261" s="1"/>
    </row>
    <row r="262" spans="3:25" x14ac:dyDescent="0.2">
      <c r="C262" s="1"/>
      <c r="D262" s="1"/>
      <c r="E262" s="1"/>
      <c r="F262" s="1"/>
      <c r="G262" s="1"/>
      <c r="H262" s="1"/>
      <c r="I262" s="1"/>
      <c r="J262" s="1"/>
      <c r="K262" s="1"/>
      <c r="L262" s="1"/>
      <c r="M262" s="1"/>
      <c r="N262" s="1"/>
      <c r="O262" s="1"/>
      <c r="P262" s="1"/>
      <c r="Q262" s="1"/>
      <c r="R262" s="1"/>
      <c r="S262" s="1"/>
      <c r="T262" s="1"/>
      <c r="U262" s="1"/>
      <c r="V262" s="1"/>
      <c r="W262" s="1"/>
      <c r="X262" s="1"/>
      <c r="Y262" s="1"/>
    </row>
    <row r="263" spans="3:25" x14ac:dyDescent="0.2">
      <c r="C263" s="1"/>
      <c r="D263" s="1"/>
      <c r="E263" s="1"/>
      <c r="F263" s="1"/>
      <c r="G263" s="1"/>
      <c r="H263" s="1"/>
      <c r="I263" s="1"/>
      <c r="J263" s="1"/>
      <c r="K263" s="1"/>
      <c r="L263" s="1"/>
      <c r="M263" s="1"/>
      <c r="N263" s="1"/>
      <c r="O263" s="1"/>
      <c r="P263" s="1"/>
      <c r="Q263" s="1"/>
      <c r="R263" s="1"/>
      <c r="S263" s="1"/>
      <c r="T263" s="1"/>
      <c r="U263" s="1"/>
      <c r="V263" s="1"/>
      <c r="W263" s="1"/>
      <c r="X263" s="1"/>
      <c r="Y263" s="1"/>
    </row>
    <row r="264" spans="3:25" x14ac:dyDescent="0.2">
      <c r="C264" s="1"/>
      <c r="D264" s="1"/>
      <c r="E264" s="1"/>
      <c r="F264" s="1"/>
      <c r="G264" s="1"/>
      <c r="H264" s="1"/>
      <c r="I264" s="1"/>
      <c r="J264" s="1"/>
      <c r="K264" s="1"/>
      <c r="L264" s="1"/>
      <c r="M264" s="1"/>
      <c r="N264" s="1"/>
      <c r="O264" s="1"/>
      <c r="P264" s="1"/>
      <c r="Q264" s="1"/>
      <c r="R264" s="1"/>
      <c r="S264" s="1"/>
      <c r="T264" s="1"/>
      <c r="U264" s="1"/>
      <c r="V264" s="1"/>
      <c r="W264" s="1"/>
      <c r="X264" s="1"/>
      <c r="Y264" s="1"/>
    </row>
    <row r="265" spans="3:25" x14ac:dyDescent="0.2">
      <c r="C265" s="1"/>
      <c r="D265" s="1"/>
      <c r="E265" s="1"/>
      <c r="F265" s="1"/>
      <c r="G265" s="1"/>
      <c r="H265" s="1"/>
      <c r="I265" s="1"/>
      <c r="J265" s="1"/>
      <c r="K265" s="1"/>
      <c r="L265" s="1"/>
      <c r="M265" s="1"/>
      <c r="N265" s="1"/>
      <c r="O265" s="1"/>
      <c r="P265" s="1"/>
      <c r="Q265" s="1"/>
      <c r="R265" s="1"/>
      <c r="S265" s="1"/>
      <c r="T265" s="1"/>
      <c r="U265" s="1"/>
      <c r="V265" s="1"/>
      <c r="W265" s="1"/>
      <c r="X265" s="1"/>
      <c r="Y265" s="1"/>
    </row>
    <row r="266" spans="3:25" x14ac:dyDescent="0.2">
      <c r="C266" s="1"/>
      <c r="D266" s="1"/>
      <c r="E266" s="1"/>
      <c r="F266" s="1"/>
      <c r="G266" s="1"/>
      <c r="H266" s="1"/>
      <c r="I266" s="1"/>
      <c r="J266" s="1"/>
      <c r="K266" s="1"/>
      <c r="L266" s="1"/>
      <c r="M266" s="1"/>
      <c r="N266" s="1"/>
      <c r="O266" s="1"/>
      <c r="P266" s="1"/>
      <c r="Q266" s="1"/>
      <c r="R266" s="1"/>
      <c r="S266" s="1"/>
      <c r="T266" s="1"/>
      <c r="U266" s="1"/>
      <c r="V266" s="1"/>
      <c r="W266" s="1"/>
      <c r="X266" s="1"/>
      <c r="Y266" s="1"/>
    </row>
    <row r="267" spans="3:25" x14ac:dyDescent="0.2">
      <c r="C267" s="1"/>
      <c r="D267" s="1"/>
      <c r="E267" s="1"/>
      <c r="F267" s="1"/>
      <c r="G267" s="1"/>
      <c r="H267" s="1"/>
      <c r="I267" s="1"/>
      <c r="J267" s="1"/>
      <c r="K267" s="1"/>
      <c r="L267" s="1"/>
      <c r="M267" s="1"/>
      <c r="N267" s="1"/>
      <c r="O267" s="1"/>
      <c r="P267" s="1"/>
      <c r="Q267" s="1"/>
      <c r="R267" s="1"/>
      <c r="S267" s="1"/>
      <c r="T267" s="1"/>
      <c r="U267" s="1"/>
      <c r="V267" s="1"/>
      <c r="W267" s="1"/>
      <c r="X267" s="1"/>
      <c r="Y267" s="1"/>
    </row>
    <row r="268" spans="3:25" x14ac:dyDescent="0.2">
      <c r="C268" s="1"/>
      <c r="D268" s="1"/>
      <c r="E268" s="1"/>
      <c r="F268" s="1"/>
      <c r="G268" s="1"/>
      <c r="H268" s="1"/>
      <c r="I268" s="1"/>
      <c r="J268" s="1"/>
      <c r="K268" s="1"/>
      <c r="L268" s="1"/>
      <c r="M268" s="1"/>
      <c r="N268" s="1"/>
      <c r="O268" s="1"/>
      <c r="P268" s="1"/>
      <c r="Q268" s="1"/>
      <c r="R268" s="1"/>
      <c r="S268" s="1"/>
      <c r="T268" s="1"/>
      <c r="U268" s="1"/>
      <c r="V268" s="1"/>
      <c r="W268" s="1"/>
      <c r="X268" s="1"/>
      <c r="Y268" s="1"/>
    </row>
    <row r="269" spans="3:25" x14ac:dyDescent="0.2">
      <c r="C269" s="1"/>
      <c r="D269" s="1"/>
      <c r="E269" s="1"/>
      <c r="F269" s="1"/>
      <c r="G269" s="1"/>
      <c r="H269" s="1"/>
      <c r="I269" s="1"/>
      <c r="J269" s="1"/>
      <c r="K269" s="1"/>
      <c r="L269" s="1"/>
      <c r="M269" s="1"/>
      <c r="N269" s="1"/>
      <c r="O269" s="1"/>
      <c r="P269" s="1"/>
      <c r="Q269" s="1"/>
      <c r="R269" s="1"/>
      <c r="S269" s="1"/>
      <c r="T269" s="1"/>
      <c r="U269" s="1"/>
      <c r="V269" s="1"/>
      <c r="W269" s="1"/>
      <c r="X269" s="1"/>
      <c r="Y269" s="1"/>
    </row>
    <row r="270" spans="3:25" x14ac:dyDescent="0.2">
      <c r="C270" s="1"/>
      <c r="D270" s="1"/>
      <c r="E270" s="1"/>
      <c r="F270" s="1"/>
      <c r="G270" s="1"/>
      <c r="H270" s="1"/>
      <c r="I270" s="1"/>
      <c r="J270" s="1"/>
      <c r="K270" s="1"/>
      <c r="L270" s="1"/>
      <c r="M270" s="1"/>
      <c r="N270" s="1"/>
      <c r="O270" s="1"/>
      <c r="P270" s="1"/>
      <c r="Q270" s="1"/>
      <c r="R270" s="1"/>
      <c r="S270" s="1"/>
      <c r="T270" s="1"/>
      <c r="U270" s="1"/>
      <c r="V270" s="1"/>
      <c r="W270" s="1"/>
      <c r="X270" s="1"/>
      <c r="Y270" s="1"/>
    </row>
    <row r="271" spans="3:25" x14ac:dyDescent="0.2">
      <c r="C271" s="1"/>
      <c r="D271" s="1"/>
      <c r="E271" s="1"/>
      <c r="F271" s="1"/>
      <c r="G271" s="1"/>
      <c r="H271" s="1"/>
      <c r="I271" s="1"/>
      <c r="J271" s="1"/>
      <c r="K271" s="1"/>
      <c r="L271" s="1"/>
      <c r="M271" s="1"/>
      <c r="N271" s="1"/>
      <c r="O271" s="1"/>
      <c r="P271" s="1"/>
      <c r="Q271" s="1"/>
      <c r="R271" s="1"/>
      <c r="S271" s="1"/>
      <c r="T271" s="1"/>
      <c r="U271" s="1"/>
      <c r="V271" s="1"/>
      <c r="W271" s="1"/>
      <c r="X271" s="1"/>
      <c r="Y271" s="1"/>
    </row>
    <row r="272" spans="3:25" x14ac:dyDescent="0.2">
      <c r="C272" s="1"/>
      <c r="D272" s="1"/>
      <c r="E272" s="1"/>
      <c r="F272" s="1"/>
      <c r="G272" s="1"/>
      <c r="H272" s="1"/>
      <c r="I272" s="1"/>
      <c r="J272" s="1"/>
      <c r="K272" s="1"/>
      <c r="L272" s="1"/>
      <c r="M272" s="1"/>
      <c r="N272" s="1"/>
      <c r="O272" s="1"/>
      <c r="P272" s="1"/>
      <c r="Q272" s="1"/>
      <c r="R272" s="1"/>
      <c r="S272" s="1"/>
      <c r="T272" s="1"/>
      <c r="U272" s="1"/>
      <c r="V272" s="1"/>
      <c r="W272" s="1"/>
      <c r="X272" s="1"/>
      <c r="Y272" s="1"/>
    </row>
    <row r="273" spans="3:25" x14ac:dyDescent="0.2">
      <c r="C273" s="1"/>
      <c r="D273" s="1"/>
      <c r="E273" s="1"/>
      <c r="F273" s="1"/>
      <c r="G273" s="1"/>
      <c r="H273" s="1"/>
      <c r="I273" s="1"/>
      <c r="J273" s="1"/>
      <c r="K273" s="1"/>
      <c r="L273" s="1"/>
      <c r="M273" s="1"/>
      <c r="N273" s="1"/>
      <c r="O273" s="1"/>
      <c r="P273" s="1"/>
      <c r="Q273" s="1"/>
      <c r="R273" s="1"/>
      <c r="S273" s="1"/>
      <c r="T273" s="1"/>
      <c r="U273" s="1"/>
      <c r="V273" s="1"/>
      <c r="W273" s="1"/>
      <c r="X273" s="1"/>
      <c r="Y273" s="1"/>
    </row>
    <row r="274" spans="3:25" x14ac:dyDescent="0.2">
      <c r="C274" s="1"/>
      <c r="D274" s="1"/>
      <c r="E274" s="1"/>
      <c r="F274" s="1"/>
      <c r="G274" s="1"/>
      <c r="H274" s="1"/>
      <c r="I274" s="1"/>
      <c r="J274" s="1"/>
      <c r="K274" s="1"/>
      <c r="L274" s="1"/>
      <c r="M274" s="1"/>
      <c r="N274" s="1"/>
      <c r="O274" s="1"/>
      <c r="P274" s="1"/>
      <c r="Q274" s="1"/>
      <c r="R274" s="1"/>
      <c r="S274" s="1"/>
      <c r="T274" s="1"/>
      <c r="U274" s="1"/>
      <c r="V274" s="1"/>
      <c r="W274" s="1"/>
      <c r="X274" s="1"/>
      <c r="Y274" s="1"/>
    </row>
    <row r="275" spans="3:25" x14ac:dyDescent="0.2">
      <c r="C275" s="1"/>
      <c r="D275" s="1"/>
      <c r="E275" s="1"/>
      <c r="F275" s="1"/>
      <c r="G275" s="1"/>
      <c r="H275" s="1"/>
      <c r="I275" s="1"/>
      <c r="J275" s="1"/>
      <c r="K275" s="1"/>
      <c r="L275" s="1"/>
      <c r="M275" s="1"/>
      <c r="N275" s="1"/>
      <c r="O275" s="1"/>
      <c r="P275" s="1"/>
      <c r="Q275" s="1"/>
      <c r="R275" s="1"/>
      <c r="S275" s="1"/>
      <c r="T275" s="1"/>
      <c r="U275" s="1"/>
      <c r="V275" s="1"/>
      <c r="W275" s="1"/>
      <c r="X275" s="1"/>
      <c r="Y275" s="1"/>
    </row>
    <row r="276" spans="3:25" x14ac:dyDescent="0.2">
      <c r="C276" s="1"/>
      <c r="D276" s="1"/>
      <c r="E276" s="1"/>
      <c r="F276" s="1"/>
      <c r="G276" s="1"/>
      <c r="H276" s="1"/>
      <c r="I276" s="1"/>
      <c r="J276" s="1"/>
      <c r="K276" s="1"/>
      <c r="L276" s="1"/>
      <c r="M276" s="1"/>
      <c r="N276" s="1"/>
      <c r="O276" s="1"/>
      <c r="P276" s="1"/>
      <c r="Q276" s="1"/>
      <c r="R276" s="1"/>
      <c r="S276" s="1"/>
      <c r="T276" s="1"/>
      <c r="U276" s="1"/>
      <c r="V276" s="1"/>
      <c r="W276" s="1"/>
      <c r="X276" s="1"/>
      <c r="Y276" s="1"/>
    </row>
    <row r="277" spans="3:25" x14ac:dyDescent="0.2">
      <c r="C277" s="1"/>
      <c r="D277" s="1"/>
      <c r="E277" s="1"/>
      <c r="F277" s="1"/>
      <c r="G277" s="1"/>
      <c r="H277" s="1"/>
      <c r="I277" s="1"/>
      <c r="J277" s="1"/>
      <c r="K277" s="1"/>
      <c r="L277" s="1"/>
      <c r="M277" s="1"/>
      <c r="N277" s="1"/>
      <c r="O277" s="1"/>
      <c r="P277" s="1"/>
      <c r="Q277" s="1"/>
      <c r="R277" s="1"/>
      <c r="S277" s="1"/>
      <c r="T277" s="1"/>
      <c r="U277" s="1"/>
      <c r="V277" s="1"/>
      <c r="W277" s="1"/>
      <c r="X277" s="1"/>
      <c r="Y277" s="1"/>
    </row>
    <row r="278" spans="3:25" x14ac:dyDescent="0.2">
      <c r="C278" s="1"/>
      <c r="D278" s="1"/>
      <c r="E278" s="1"/>
      <c r="F278" s="1"/>
      <c r="G278" s="1"/>
      <c r="H278" s="1"/>
      <c r="I278" s="1"/>
      <c r="J278" s="1"/>
      <c r="K278" s="1"/>
      <c r="L278" s="1"/>
      <c r="M278" s="1"/>
      <c r="N278" s="1"/>
      <c r="O278" s="1"/>
      <c r="P278" s="1"/>
      <c r="Q278" s="1"/>
      <c r="R278" s="1"/>
      <c r="S278" s="1"/>
      <c r="T278" s="1"/>
      <c r="U278" s="1"/>
      <c r="V278" s="1"/>
      <c r="W278" s="1"/>
      <c r="X278" s="1"/>
      <c r="Y278" s="1"/>
    </row>
    <row r="279" spans="3:25" x14ac:dyDescent="0.2">
      <c r="C279" s="1"/>
      <c r="D279" s="1"/>
      <c r="E279" s="1"/>
      <c r="F279" s="1"/>
      <c r="G279" s="1"/>
      <c r="H279" s="1"/>
      <c r="I279" s="1"/>
      <c r="J279" s="1"/>
      <c r="K279" s="1"/>
      <c r="L279" s="1"/>
      <c r="M279" s="1"/>
      <c r="N279" s="1"/>
      <c r="O279" s="1"/>
      <c r="P279" s="1"/>
      <c r="Q279" s="1"/>
      <c r="R279" s="1"/>
      <c r="S279" s="1"/>
      <c r="T279" s="1"/>
      <c r="U279" s="1"/>
      <c r="V279" s="1"/>
      <c r="W279" s="1"/>
      <c r="X279" s="1"/>
      <c r="Y279" s="1"/>
    </row>
    <row r="280" spans="3:25" x14ac:dyDescent="0.2">
      <c r="C280" s="1"/>
      <c r="D280" s="1"/>
      <c r="E280" s="1"/>
      <c r="F280" s="1"/>
      <c r="G280" s="1"/>
      <c r="H280" s="1"/>
      <c r="I280" s="1"/>
      <c r="J280" s="1"/>
      <c r="K280" s="1"/>
      <c r="L280" s="1"/>
      <c r="M280" s="1"/>
      <c r="N280" s="1"/>
      <c r="O280" s="1"/>
      <c r="P280" s="1"/>
      <c r="Q280" s="1"/>
      <c r="R280" s="1"/>
      <c r="S280" s="1"/>
      <c r="T280" s="1"/>
      <c r="U280" s="1"/>
      <c r="V280" s="1"/>
      <c r="W280" s="1"/>
      <c r="X280" s="1"/>
      <c r="Y280" s="1"/>
    </row>
    <row r="281" spans="3:25" x14ac:dyDescent="0.2">
      <c r="C281" s="1"/>
      <c r="D281" s="1"/>
      <c r="E281" s="1"/>
      <c r="F281" s="1"/>
      <c r="G281" s="1"/>
      <c r="H281" s="1"/>
      <c r="I281" s="1"/>
      <c r="J281" s="1"/>
      <c r="K281" s="1"/>
      <c r="L281" s="1"/>
      <c r="M281" s="1"/>
      <c r="N281" s="1"/>
      <c r="O281" s="1"/>
      <c r="P281" s="1"/>
      <c r="Q281" s="1"/>
      <c r="R281" s="1"/>
      <c r="S281" s="1"/>
      <c r="T281" s="1"/>
      <c r="U281" s="1"/>
      <c r="V281" s="1"/>
      <c r="W281" s="1"/>
      <c r="X281" s="1"/>
      <c r="Y281" s="1"/>
    </row>
    <row r="282" spans="3:25" x14ac:dyDescent="0.2">
      <c r="C282" s="1"/>
      <c r="D282" s="1"/>
      <c r="E282" s="1"/>
      <c r="F282" s="1"/>
      <c r="G282" s="1"/>
      <c r="H282" s="1"/>
      <c r="I282" s="1"/>
      <c r="J282" s="1"/>
      <c r="K282" s="1"/>
      <c r="L282" s="1"/>
      <c r="M282" s="1"/>
      <c r="N282" s="1"/>
      <c r="O282" s="1"/>
      <c r="P282" s="1"/>
      <c r="Q282" s="1"/>
      <c r="R282" s="1"/>
      <c r="S282" s="1"/>
      <c r="T282" s="1"/>
      <c r="U282" s="1"/>
      <c r="V282" s="1"/>
      <c r="W282" s="1"/>
      <c r="X282" s="1"/>
      <c r="Y282" s="1"/>
    </row>
    <row r="283" spans="3:25" x14ac:dyDescent="0.2">
      <c r="C283" s="1"/>
      <c r="D283" s="1"/>
      <c r="E283" s="1"/>
      <c r="F283" s="1"/>
      <c r="G283" s="1"/>
      <c r="H283" s="1"/>
      <c r="I283" s="1"/>
      <c r="J283" s="1"/>
      <c r="K283" s="1"/>
      <c r="L283" s="1"/>
      <c r="M283" s="1"/>
      <c r="N283" s="1"/>
      <c r="O283" s="1"/>
      <c r="P283" s="1"/>
      <c r="Q283" s="1"/>
      <c r="R283" s="1"/>
      <c r="S283" s="1"/>
      <c r="T283" s="1"/>
      <c r="U283" s="1"/>
      <c r="V283" s="1"/>
      <c r="W283" s="1"/>
      <c r="X283" s="1"/>
      <c r="Y283" s="1"/>
    </row>
    <row r="284" spans="3:25" x14ac:dyDescent="0.2">
      <c r="C284" s="1"/>
      <c r="D284" s="1"/>
      <c r="E284" s="1"/>
      <c r="F284" s="1"/>
      <c r="G284" s="1"/>
      <c r="H284" s="1"/>
      <c r="I284" s="1"/>
      <c r="J284" s="1"/>
      <c r="K284" s="1"/>
      <c r="L284" s="1"/>
      <c r="M284" s="1"/>
      <c r="N284" s="1"/>
      <c r="O284" s="1"/>
      <c r="P284" s="1"/>
      <c r="Q284" s="1"/>
      <c r="R284" s="1"/>
      <c r="S284" s="1"/>
      <c r="T284" s="1"/>
      <c r="U284" s="1"/>
      <c r="V284" s="1"/>
      <c r="W284" s="1"/>
      <c r="X284" s="1"/>
      <c r="Y284" s="1"/>
    </row>
    <row r="285" spans="3:25" x14ac:dyDescent="0.2">
      <c r="C285" s="1"/>
      <c r="D285" s="1"/>
      <c r="E285" s="1"/>
      <c r="F285" s="1"/>
      <c r="G285" s="1"/>
      <c r="H285" s="1"/>
      <c r="I285" s="1"/>
      <c r="J285" s="1"/>
      <c r="K285" s="1"/>
      <c r="L285" s="1"/>
      <c r="M285" s="1"/>
      <c r="N285" s="1"/>
      <c r="O285" s="1"/>
      <c r="P285" s="1"/>
      <c r="Q285" s="1"/>
      <c r="R285" s="1"/>
      <c r="S285" s="1"/>
      <c r="T285" s="1"/>
      <c r="U285" s="1"/>
      <c r="V285" s="1"/>
      <c r="W285" s="1"/>
      <c r="X285" s="1"/>
      <c r="Y285" s="1"/>
    </row>
    <row r="286" spans="3:25" x14ac:dyDescent="0.2">
      <c r="C286" s="1"/>
      <c r="D286" s="1"/>
      <c r="E286" s="1"/>
      <c r="F286" s="1"/>
      <c r="G286" s="1"/>
      <c r="H286" s="1"/>
      <c r="I286" s="1"/>
      <c r="J286" s="1"/>
      <c r="K286" s="1"/>
      <c r="L286" s="1"/>
      <c r="M286" s="1"/>
      <c r="N286" s="1"/>
      <c r="O286" s="1"/>
      <c r="P286" s="1"/>
      <c r="Q286" s="1"/>
      <c r="R286" s="1"/>
      <c r="S286" s="1"/>
      <c r="T286" s="1"/>
      <c r="U286" s="1"/>
      <c r="V286" s="1"/>
      <c r="W286" s="1"/>
      <c r="X286" s="1"/>
      <c r="Y286" s="1"/>
    </row>
    <row r="287" spans="3:25" x14ac:dyDescent="0.2">
      <c r="C287" s="1"/>
      <c r="D287" s="1"/>
      <c r="E287" s="1"/>
      <c r="F287" s="1"/>
      <c r="G287" s="1"/>
      <c r="H287" s="1"/>
      <c r="I287" s="1"/>
      <c r="J287" s="1"/>
      <c r="K287" s="1"/>
      <c r="L287" s="1"/>
      <c r="M287" s="1"/>
      <c r="N287" s="1"/>
      <c r="O287" s="1"/>
      <c r="P287" s="1"/>
      <c r="Q287" s="1"/>
      <c r="R287" s="1"/>
      <c r="S287" s="1"/>
      <c r="T287" s="1"/>
      <c r="U287" s="1"/>
      <c r="V287" s="1"/>
      <c r="W287" s="1"/>
      <c r="X287" s="1"/>
      <c r="Y287" s="1"/>
    </row>
    <row r="288" spans="3:25" x14ac:dyDescent="0.2">
      <c r="C288" s="1"/>
      <c r="D288" s="1"/>
      <c r="E288" s="1"/>
      <c r="F288" s="1"/>
      <c r="G288" s="1"/>
      <c r="H288" s="1"/>
      <c r="I288" s="1"/>
      <c r="J288" s="1"/>
      <c r="K288" s="1"/>
      <c r="L288" s="1"/>
      <c r="M288" s="1"/>
      <c r="N288" s="1"/>
      <c r="O288" s="1"/>
      <c r="P288" s="1"/>
      <c r="Q288" s="1"/>
      <c r="R288" s="1"/>
      <c r="S288" s="1"/>
      <c r="T288" s="1"/>
      <c r="U288" s="1"/>
      <c r="V288" s="1"/>
      <c r="W288" s="1"/>
      <c r="X288" s="1"/>
      <c r="Y288" s="1"/>
    </row>
    <row r="289" spans="3:25" x14ac:dyDescent="0.2">
      <c r="C289" s="1"/>
      <c r="D289" s="1"/>
      <c r="E289" s="1"/>
      <c r="F289" s="1"/>
      <c r="G289" s="1"/>
      <c r="H289" s="1"/>
      <c r="I289" s="1"/>
      <c r="J289" s="1"/>
      <c r="K289" s="1"/>
      <c r="L289" s="1"/>
      <c r="M289" s="1"/>
      <c r="N289" s="1"/>
      <c r="O289" s="1"/>
      <c r="P289" s="1"/>
      <c r="Q289" s="1"/>
      <c r="R289" s="1"/>
      <c r="S289" s="1"/>
      <c r="T289" s="1"/>
      <c r="U289" s="1"/>
      <c r="V289" s="1"/>
      <c r="W289" s="1"/>
      <c r="X289" s="1"/>
      <c r="Y289" s="1"/>
    </row>
    <row r="290" spans="3:25" x14ac:dyDescent="0.2">
      <c r="C290" s="1"/>
      <c r="D290" s="1"/>
      <c r="E290" s="1"/>
      <c r="F290" s="1"/>
      <c r="G290" s="1"/>
      <c r="H290" s="1"/>
      <c r="I290" s="1"/>
      <c r="J290" s="1"/>
      <c r="K290" s="1"/>
      <c r="L290" s="1"/>
      <c r="M290" s="1"/>
      <c r="N290" s="1"/>
      <c r="O290" s="1"/>
      <c r="P290" s="1"/>
      <c r="Q290" s="1"/>
      <c r="R290" s="1"/>
      <c r="S290" s="1"/>
      <c r="T290" s="1"/>
      <c r="U290" s="1"/>
      <c r="V290" s="1"/>
      <c r="W290" s="1"/>
      <c r="X290" s="1"/>
      <c r="Y290" s="1"/>
    </row>
    <row r="291" spans="3:25" x14ac:dyDescent="0.2">
      <c r="C291" s="1"/>
      <c r="D291" s="1"/>
      <c r="E291" s="1"/>
      <c r="F291" s="1"/>
      <c r="G291" s="1"/>
      <c r="H291" s="1"/>
      <c r="I291" s="1"/>
      <c r="J291" s="1"/>
      <c r="K291" s="1"/>
      <c r="L291" s="1"/>
      <c r="M291" s="1"/>
      <c r="N291" s="1"/>
      <c r="O291" s="1"/>
      <c r="P291" s="1"/>
      <c r="Q291" s="1"/>
      <c r="R291" s="1"/>
      <c r="S291" s="1"/>
      <c r="T291" s="1"/>
      <c r="U291" s="1"/>
      <c r="V291" s="1"/>
      <c r="W291" s="1"/>
      <c r="X291" s="1"/>
      <c r="Y291" s="1"/>
    </row>
    <row r="292" spans="3:25" x14ac:dyDescent="0.2">
      <c r="C292" s="1"/>
      <c r="D292" s="1"/>
      <c r="E292" s="1"/>
      <c r="F292" s="1"/>
      <c r="G292" s="1"/>
      <c r="H292" s="1"/>
      <c r="I292" s="1"/>
      <c r="J292" s="1"/>
      <c r="K292" s="1"/>
      <c r="L292" s="1"/>
      <c r="M292" s="1"/>
      <c r="N292" s="1"/>
      <c r="O292" s="1"/>
      <c r="P292" s="1"/>
      <c r="Q292" s="1"/>
      <c r="R292" s="1"/>
      <c r="S292" s="1"/>
      <c r="T292" s="1"/>
      <c r="U292" s="1"/>
      <c r="V292" s="1"/>
      <c r="W292" s="1"/>
      <c r="X292" s="1"/>
      <c r="Y292" s="1"/>
    </row>
    <row r="293" spans="3:25" x14ac:dyDescent="0.2">
      <c r="C293" s="1"/>
      <c r="D293" s="1"/>
      <c r="E293" s="1"/>
      <c r="F293" s="1"/>
      <c r="G293" s="1"/>
      <c r="H293" s="1"/>
      <c r="I293" s="1"/>
      <c r="J293" s="1"/>
      <c r="K293" s="1"/>
      <c r="L293" s="1"/>
      <c r="M293" s="1"/>
      <c r="N293" s="1"/>
      <c r="O293" s="1"/>
      <c r="P293" s="1"/>
      <c r="Q293" s="1"/>
      <c r="R293" s="1"/>
      <c r="S293" s="1"/>
      <c r="T293" s="1"/>
      <c r="U293" s="1"/>
      <c r="V293" s="1"/>
      <c r="W293" s="1"/>
      <c r="X293" s="1"/>
      <c r="Y293" s="1"/>
    </row>
    <row r="294" spans="3:25" x14ac:dyDescent="0.2">
      <c r="C294" s="1"/>
      <c r="D294" s="1"/>
      <c r="E294" s="1"/>
      <c r="F294" s="1"/>
      <c r="G294" s="1"/>
      <c r="H294" s="1"/>
      <c r="I294" s="1"/>
      <c r="J294" s="1"/>
      <c r="K294" s="1"/>
      <c r="L294" s="1"/>
      <c r="M294" s="1"/>
      <c r="N294" s="1"/>
      <c r="O294" s="1"/>
      <c r="P294" s="1"/>
      <c r="Q294" s="1"/>
      <c r="R294" s="1"/>
      <c r="S294" s="1"/>
      <c r="T294" s="1"/>
      <c r="U294" s="1"/>
      <c r="V294" s="1"/>
      <c r="W294" s="1"/>
      <c r="X294" s="1"/>
      <c r="Y294" s="1"/>
    </row>
    <row r="295" spans="3:25" x14ac:dyDescent="0.2">
      <c r="C295" s="1"/>
      <c r="D295" s="1"/>
      <c r="E295" s="1"/>
      <c r="F295" s="1"/>
      <c r="G295" s="1"/>
      <c r="H295" s="1"/>
      <c r="I295" s="1"/>
      <c r="J295" s="1"/>
      <c r="K295" s="1"/>
      <c r="L295" s="1"/>
      <c r="M295" s="1"/>
      <c r="N295" s="1"/>
      <c r="O295" s="1"/>
      <c r="P295" s="1"/>
      <c r="Q295" s="1"/>
      <c r="R295" s="1"/>
      <c r="S295" s="1"/>
      <c r="T295" s="1"/>
      <c r="U295" s="1"/>
      <c r="V295" s="1"/>
      <c r="W295" s="1"/>
      <c r="X295" s="1"/>
      <c r="Y295" s="1"/>
    </row>
    <row r="296" spans="3:25" x14ac:dyDescent="0.2">
      <c r="C296" s="1"/>
      <c r="D296" s="1"/>
      <c r="E296" s="1"/>
      <c r="F296" s="1"/>
      <c r="G296" s="1"/>
      <c r="H296" s="1"/>
      <c r="I296" s="1"/>
      <c r="J296" s="1"/>
      <c r="K296" s="1"/>
      <c r="L296" s="1"/>
      <c r="M296" s="1"/>
      <c r="N296" s="1"/>
      <c r="O296" s="1"/>
      <c r="P296" s="1"/>
      <c r="Q296" s="1"/>
      <c r="R296" s="1"/>
      <c r="S296" s="1"/>
      <c r="T296" s="1"/>
      <c r="U296" s="1"/>
      <c r="V296" s="1"/>
      <c r="W296" s="1"/>
      <c r="X296" s="1"/>
      <c r="Y296" s="1"/>
    </row>
    <row r="297" spans="3:25" x14ac:dyDescent="0.2">
      <c r="C297" s="1"/>
      <c r="D297" s="1"/>
      <c r="E297" s="1"/>
      <c r="F297" s="1"/>
      <c r="G297" s="1"/>
      <c r="H297" s="1"/>
      <c r="I297" s="1"/>
      <c r="J297" s="1"/>
      <c r="K297" s="1"/>
      <c r="L297" s="1"/>
      <c r="M297" s="1"/>
      <c r="N297" s="1"/>
      <c r="O297" s="1"/>
      <c r="P297" s="1"/>
      <c r="Q297" s="1"/>
      <c r="R297" s="1"/>
      <c r="S297" s="1"/>
      <c r="T297" s="1"/>
      <c r="U297" s="1"/>
      <c r="V297" s="1"/>
      <c r="W297" s="1"/>
      <c r="X297" s="1"/>
      <c r="Y297" s="1"/>
    </row>
    <row r="298" spans="3:25" x14ac:dyDescent="0.2">
      <c r="C298" s="1"/>
      <c r="D298" s="1"/>
      <c r="E298" s="1"/>
      <c r="F298" s="1"/>
      <c r="G298" s="1"/>
      <c r="H298" s="1"/>
      <c r="I298" s="1"/>
      <c r="J298" s="1"/>
      <c r="K298" s="1"/>
      <c r="L298" s="1"/>
      <c r="M298" s="1"/>
      <c r="N298" s="1"/>
      <c r="O298" s="1"/>
      <c r="P298" s="1"/>
      <c r="Q298" s="1"/>
      <c r="R298" s="1"/>
      <c r="S298" s="1"/>
      <c r="T298" s="1"/>
      <c r="U298" s="1"/>
      <c r="V298" s="1"/>
      <c r="W298" s="1"/>
      <c r="X298" s="1"/>
      <c r="Y298" s="1"/>
    </row>
    <row r="299" spans="3:25" x14ac:dyDescent="0.2">
      <c r="C299" s="1"/>
      <c r="D299" s="1"/>
      <c r="E299" s="1"/>
      <c r="F299" s="1"/>
      <c r="G299" s="1"/>
      <c r="H299" s="1"/>
      <c r="I299" s="1"/>
      <c r="J299" s="1"/>
      <c r="K299" s="1"/>
      <c r="L299" s="1"/>
      <c r="M299" s="1"/>
      <c r="N299" s="1"/>
      <c r="O299" s="1"/>
      <c r="P299" s="1"/>
      <c r="Q299" s="1"/>
      <c r="R299" s="1"/>
      <c r="S299" s="1"/>
      <c r="T299" s="1"/>
      <c r="U299" s="1"/>
      <c r="V299" s="1"/>
      <c r="W299" s="1"/>
      <c r="X299" s="1"/>
      <c r="Y299" s="1"/>
    </row>
    <row r="300" spans="3:25" x14ac:dyDescent="0.2">
      <c r="C300" s="1"/>
      <c r="D300" s="1"/>
      <c r="E300" s="1"/>
      <c r="F300" s="1"/>
      <c r="G300" s="1"/>
      <c r="H300" s="1"/>
      <c r="I300" s="1"/>
      <c r="J300" s="1"/>
      <c r="K300" s="1"/>
      <c r="L300" s="1"/>
      <c r="M300" s="1"/>
      <c r="N300" s="1"/>
      <c r="O300" s="1"/>
      <c r="P300" s="1"/>
      <c r="Q300" s="1"/>
      <c r="R300" s="1"/>
      <c r="S300" s="1"/>
      <c r="T300" s="1"/>
      <c r="U300" s="1"/>
      <c r="V300" s="1"/>
      <c r="W300" s="1"/>
      <c r="X300" s="1"/>
      <c r="Y300" s="1"/>
    </row>
    <row r="301" spans="3:25" x14ac:dyDescent="0.2">
      <c r="C301" s="1"/>
      <c r="D301" s="1"/>
      <c r="E301" s="1"/>
      <c r="F301" s="1"/>
      <c r="G301" s="1"/>
      <c r="H301" s="1"/>
      <c r="I301" s="1"/>
      <c r="J301" s="1"/>
      <c r="K301" s="1"/>
      <c r="L301" s="1"/>
      <c r="M301" s="1"/>
      <c r="N301" s="1"/>
      <c r="O301" s="1"/>
      <c r="P301" s="1"/>
      <c r="Q301" s="1"/>
      <c r="R301" s="1"/>
      <c r="S301" s="1"/>
      <c r="T301" s="1"/>
      <c r="U301" s="1"/>
      <c r="V301" s="1"/>
      <c r="W301" s="1"/>
      <c r="X301" s="1"/>
      <c r="Y301" s="1"/>
    </row>
    <row r="302" spans="3:25" x14ac:dyDescent="0.2">
      <c r="C302" s="1"/>
      <c r="D302" s="1"/>
      <c r="E302" s="1"/>
      <c r="F302" s="1"/>
      <c r="G302" s="1"/>
      <c r="H302" s="1"/>
      <c r="I302" s="1"/>
      <c r="J302" s="1"/>
      <c r="K302" s="1"/>
      <c r="L302" s="1"/>
      <c r="M302" s="1"/>
      <c r="N302" s="1"/>
      <c r="O302" s="1"/>
      <c r="P302" s="1"/>
      <c r="Q302" s="1"/>
      <c r="R302" s="1"/>
      <c r="S302" s="1"/>
      <c r="T302" s="1"/>
      <c r="U302" s="1"/>
      <c r="V302" s="1"/>
      <c r="W302" s="1"/>
      <c r="X302" s="1"/>
      <c r="Y302" s="1"/>
    </row>
    <row r="303" spans="3:25" x14ac:dyDescent="0.2">
      <c r="C303" s="1"/>
      <c r="D303" s="1"/>
      <c r="E303" s="1"/>
      <c r="F303" s="1"/>
      <c r="G303" s="1"/>
      <c r="H303" s="1"/>
      <c r="I303" s="1"/>
      <c r="J303" s="1"/>
      <c r="K303" s="1"/>
      <c r="L303" s="1"/>
      <c r="M303" s="1"/>
      <c r="N303" s="1"/>
      <c r="O303" s="1"/>
      <c r="P303" s="1"/>
      <c r="Q303" s="1"/>
      <c r="R303" s="1"/>
      <c r="S303" s="1"/>
      <c r="T303" s="1"/>
      <c r="U303" s="1"/>
      <c r="V303" s="1"/>
      <c r="W303" s="1"/>
      <c r="X303" s="1"/>
      <c r="Y303" s="1"/>
    </row>
    <row r="304" spans="3:25" x14ac:dyDescent="0.2">
      <c r="C304" s="1"/>
      <c r="D304" s="1"/>
      <c r="E304" s="1"/>
      <c r="F304" s="1"/>
      <c r="G304" s="1"/>
      <c r="H304" s="1"/>
      <c r="I304" s="1"/>
      <c r="J304" s="1"/>
      <c r="K304" s="1"/>
      <c r="L304" s="1"/>
      <c r="M304" s="1"/>
      <c r="N304" s="1"/>
      <c r="O304" s="1"/>
      <c r="P304" s="1"/>
      <c r="Q304" s="1"/>
      <c r="R304" s="1"/>
      <c r="S304" s="1"/>
      <c r="T304" s="1"/>
      <c r="U304" s="1"/>
      <c r="V304" s="1"/>
      <c r="W304" s="1"/>
      <c r="X304" s="1"/>
      <c r="Y304" s="1"/>
    </row>
    <row r="305" spans="3:25" x14ac:dyDescent="0.2">
      <c r="C305" s="1"/>
      <c r="D305" s="1"/>
      <c r="E305" s="1"/>
      <c r="F305" s="1"/>
      <c r="G305" s="1"/>
      <c r="H305" s="1"/>
      <c r="I305" s="1"/>
      <c r="J305" s="1"/>
      <c r="K305" s="1"/>
      <c r="L305" s="1"/>
      <c r="M305" s="1"/>
      <c r="N305" s="1"/>
      <c r="O305" s="1"/>
      <c r="P305" s="1"/>
      <c r="Q305" s="1"/>
      <c r="R305" s="1"/>
      <c r="S305" s="1"/>
      <c r="T305" s="1"/>
      <c r="U305" s="1"/>
      <c r="V305" s="1"/>
      <c r="W305" s="1"/>
      <c r="X305" s="1"/>
      <c r="Y305" s="1"/>
    </row>
    <row r="306" spans="3:25" x14ac:dyDescent="0.2">
      <c r="C306" s="1"/>
      <c r="D306" s="1"/>
      <c r="E306" s="1"/>
      <c r="F306" s="1"/>
      <c r="G306" s="1"/>
      <c r="H306" s="1"/>
      <c r="I306" s="1"/>
      <c r="J306" s="1"/>
      <c r="K306" s="1"/>
      <c r="L306" s="1"/>
      <c r="M306" s="1"/>
      <c r="N306" s="1"/>
      <c r="O306" s="1"/>
      <c r="P306" s="1"/>
      <c r="Q306" s="1"/>
      <c r="R306" s="1"/>
      <c r="S306" s="1"/>
      <c r="T306" s="1"/>
      <c r="U306" s="1"/>
      <c r="V306" s="1"/>
      <c r="W306" s="1"/>
      <c r="X306" s="1"/>
      <c r="Y306" s="1"/>
    </row>
    <row r="307" spans="3:25" x14ac:dyDescent="0.2">
      <c r="C307" s="1"/>
      <c r="D307" s="1"/>
      <c r="E307" s="1"/>
      <c r="F307" s="1"/>
      <c r="G307" s="1"/>
      <c r="H307" s="1"/>
      <c r="I307" s="1"/>
      <c r="J307" s="1"/>
      <c r="K307" s="1"/>
      <c r="L307" s="1"/>
      <c r="M307" s="1"/>
      <c r="N307" s="1"/>
      <c r="O307" s="1"/>
      <c r="P307" s="1"/>
      <c r="Q307" s="1"/>
      <c r="R307" s="1"/>
      <c r="S307" s="1"/>
      <c r="T307" s="1"/>
      <c r="U307" s="1"/>
      <c r="V307" s="1"/>
      <c r="W307" s="1"/>
      <c r="X307" s="1"/>
      <c r="Y307" s="1"/>
    </row>
    <row r="308" spans="3:25" x14ac:dyDescent="0.2">
      <c r="C308" s="1"/>
      <c r="D308" s="1"/>
      <c r="E308" s="1"/>
      <c r="F308" s="1"/>
      <c r="G308" s="1"/>
      <c r="H308" s="1"/>
      <c r="I308" s="1"/>
      <c r="J308" s="1"/>
      <c r="K308" s="1"/>
      <c r="L308" s="1"/>
      <c r="M308" s="1"/>
      <c r="N308" s="1"/>
      <c r="O308" s="1"/>
      <c r="P308" s="1"/>
      <c r="Q308" s="1"/>
      <c r="R308" s="1"/>
      <c r="S308" s="1"/>
      <c r="T308" s="1"/>
      <c r="U308" s="1"/>
      <c r="V308" s="1"/>
      <c r="W308" s="1"/>
      <c r="X308" s="1"/>
      <c r="Y308" s="1"/>
    </row>
    <row r="309" spans="3:25" x14ac:dyDescent="0.2">
      <c r="C309" s="1"/>
      <c r="D309" s="1"/>
      <c r="E309" s="1"/>
      <c r="F309" s="1"/>
      <c r="G309" s="1"/>
      <c r="H309" s="1"/>
      <c r="I309" s="1"/>
      <c r="J309" s="1"/>
      <c r="K309" s="1"/>
      <c r="L309" s="1"/>
      <c r="M309" s="1"/>
      <c r="N309" s="1"/>
      <c r="O309" s="1"/>
      <c r="P309" s="1"/>
      <c r="Q309" s="1"/>
      <c r="R309" s="1"/>
      <c r="S309" s="1"/>
      <c r="T309" s="1"/>
      <c r="U309" s="1"/>
      <c r="V309" s="1"/>
      <c r="W309" s="1"/>
      <c r="X309" s="1"/>
      <c r="Y309" s="1"/>
    </row>
    <row r="310" spans="3:25" x14ac:dyDescent="0.2">
      <c r="C310" s="1"/>
      <c r="D310" s="1"/>
      <c r="E310" s="1"/>
      <c r="F310" s="1"/>
      <c r="G310" s="1"/>
      <c r="H310" s="1"/>
      <c r="I310" s="1"/>
      <c r="J310" s="1"/>
      <c r="K310" s="1"/>
      <c r="L310" s="1"/>
      <c r="M310" s="1"/>
      <c r="N310" s="1"/>
      <c r="O310" s="1"/>
      <c r="P310" s="1"/>
      <c r="Q310" s="1"/>
      <c r="R310" s="1"/>
      <c r="S310" s="1"/>
      <c r="T310" s="1"/>
      <c r="U310" s="1"/>
      <c r="V310" s="1"/>
      <c r="W310" s="1"/>
      <c r="X310" s="1"/>
      <c r="Y310" s="1"/>
    </row>
    <row r="311" spans="3:25" x14ac:dyDescent="0.2">
      <c r="C311" s="1"/>
      <c r="D311" s="1"/>
      <c r="E311" s="1"/>
      <c r="F311" s="1"/>
      <c r="G311" s="1"/>
      <c r="H311" s="1"/>
      <c r="I311" s="1"/>
      <c r="J311" s="1"/>
      <c r="K311" s="1"/>
      <c r="L311" s="1"/>
      <c r="M311" s="1"/>
      <c r="N311" s="1"/>
      <c r="O311" s="1"/>
      <c r="P311" s="1"/>
      <c r="Q311" s="1"/>
      <c r="R311" s="1"/>
      <c r="S311" s="1"/>
      <c r="T311" s="1"/>
      <c r="U311" s="1"/>
      <c r="V311" s="1"/>
      <c r="W311" s="1"/>
      <c r="X311" s="1"/>
      <c r="Y311" s="1"/>
    </row>
    <row r="312" spans="3:25" x14ac:dyDescent="0.2">
      <c r="C312" s="1"/>
      <c r="D312" s="1"/>
      <c r="E312" s="1"/>
      <c r="F312" s="1"/>
      <c r="G312" s="1"/>
      <c r="H312" s="1"/>
      <c r="I312" s="1"/>
      <c r="J312" s="1"/>
      <c r="K312" s="1"/>
      <c r="L312" s="1"/>
      <c r="M312" s="1"/>
      <c r="N312" s="1"/>
      <c r="O312" s="1"/>
      <c r="P312" s="1"/>
      <c r="Q312" s="1"/>
      <c r="R312" s="1"/>
      <c r="S312" s="1"/>
      <c r="T312" s="1"/>
      <c r="U312" s="1"/>
      <c r="V312" s="1"/>
      <c r="W312" s="1"/>
      <c r="X312" s="1"/>
      <c r="Y312" s="1"/>
    </row>
    <row r="313" spans="3:25" x14ac:dyDescent="0.2">
      <c r="C313" s="1"/>
      <c r="D313" s="1"/>
      <c r="E313" s="1"/>
      <c r="F313" s="1"/>
      <c r="G313" s="1"/>
      <c r="H313" s="1"/>
      <c r="I313" s="1"/>
      <c r="J313" s="1"/>
      <c r="K313" s="1"/>
      <c r="L313" s="1"/>
      <c r="M313" s="1"/>
      <c r="N313" s="1"/>
      <c r="O313" s="1"/>
      <c r="P313" s="1"/>
      <c r="Q313" s="1"/>
      <c r="R313" s="1"/>
      <c r="S313" s="1"/>
      <c r="T313" s="1"/>
      <c r="U313" s="1"/>
      <c r="V313" s="1"/>
      <c r="W313" s="1"/>
      <c r="X313" s="1"/>
      <c r="Y313" s="1"/>
    </row>
    <row r="314" spans="3:25" x14ac:dyDescent="0.2">
      <c r="C314" s="1"/>
      <c r="D314" s="1"/>
      <c r="E314" s="1"/>
      <c r="F314" s="1"/>
      <c r="G314" s="1"/>
      <c r="H314" s="1"/>
      <c r="I314" s="1"/>
      <c r="J314" s="1"/>
      <c r="K314" s="1"/>
      <c r="L314" s="1"/>
      <c r="M314" s="1"/>
      <c r="N314" s="1"/>
      <c r="O314" s="1"/>
      <c r="P314" s="1"/>
      <c r="Q314" s="1"/>
      <c r="R314" s="1"/>
      <c r="S314" s="1"/>
      <c r="T314" s="1"/>
      <c r="U314" s="1"/>
      <c r="V314" s="1"/>
      <c r="W314" s="1"/>
      <c r="X314" s="1"/>
      <c r="Y314" s="1"/>
    </row>
    <row r="315" spans="3:25" x14ac:dyDescent="0.2">
      <c r="C315" s="1"/>
      <c r="D315" s="1"/>
      <c r="E315" s="1"/>
      <c r="F315" s="1"/>
      <c r="G315" s="1"/>
      <c r="H315" s="1"/>
      <c r="I315" s="1"/>
      <c r="J315" s="1"/>
      <c r="K315" s="1"/>
      <c r="L315" s="1"/>
      <c r="M315" s="1"/>
      <c r="N315" s="1"/>
      <c r="O315" s="1"/>
      <c r="P315" s="1"/>
      <c r="Q315" s="1"/>
      <c r="R315" s="1"/>
      <c r="S315" s="1"/>
      <c r="T315" s="1"/>
      <c r="U315" s="1"/>
      <c r="V315" s="1"/>
      <c r="W315" s="1"/>
      <c r="X315" s="1"/>
      <c r="Y315" s="1"/>
    </row>
    <row r="316" spans="3:25" x14ac:dyDescent="0.2">
      <c r="C316" s="1"/>
      <c r="D316" s="1"/>
      <c r="E316" s="1"/>
      <c r="F316" s="1"/>
      <c r="G316" s="1"/>
      <c r="H316" s="1"/>
      <c r="I316" s="1"/>
      <c r="J316" s="1"/>
      <c r="K316" s="1"/>
      <c r="L316" s="1"/>
      <c r="M316" s="1"/>
      <c r="N316" s="1"/>
      <c r="O316" s="1"/>
      <c r="P316" s="1"/>
      <c r="Q316" s="1"/>
      <c r="R316" s="1"/>
      <c r="S316" s="1"/>
      <c r="T316" s="1"/>
      <c r="U316" s="1"/>
      <c r="V316" s="1"/>
      <c r="W316" s="1"/>
      <c r="X316" s="1"/>
      <c r="Y316" s="1"/>
    </row>
    <row r="317" spans="3:25" x14ac:dyDescent="0.2">
      <c r="C317" s="1"/>
      <c r="D317" s="1"/>
      <c r="E317" s="1"/>
      <c r="F317" s="1"/>
      <c r="G317" s="1"/>
      <c r="H317" s="1"/>
      <c r="I317" s="1"/>
      <c r="J317" s="1"/>
      <c r="K317" s="1"/>
      <c r="L317" s="1"/>
      <c r="M317" s="1"/>
      <c r="N317" s="1"/>
      <c r="O317" s="1"/>
      <c r="P317" s="1"/>
      <c r="Q317" s="1"/>
      <c r="R317" s="1"/>
      <c r="S317" s="1"/>
      <c r="T317" s="1"/>
      <c r="U317" s="1"/>
      <c r="V317" s="1"/>
      <c r="W317" s="1"/>
      <c r="X317" s="1"/>
      <c r="Y317" s="1"/>
    </row>
    <row r="318" spans="3:25" x14ac:dyDescent="0.2">
      <c r="C318" s="1"/>
      <c r="D318" s="1"/>
      <c r="E318" s="1"/>
      <c r="F318" s="1"/>
      <c r="G318" s="1"/>
      <c r="H318" s="1"/>
      <c r="I318" s="1"/>
      <c r="J318" s="1"/>
      <c r="K318" s="1"/>
      <c r="L318" s="1"/>
      <c r="M318" s="1"/>
      <c r="N318" s="1"/>
      <c r="O318" s="1"/>
      <c r="P318" s="1"/>
      <c r="Q318" s="1"/>
      <c r="R318" s="1"/>
      <c r="S318" s="1"/>
      <c r="T318" s="1"/>
      <c r="U318" s="1"/>
      <c r="V318" s="1"/>
      <c r="W318" s="1"/>
      <c r="X318" s="1"/>
      <c r="Y318" s="1"/>
    </row>
    <row r="319" spans="3:25" x14ac:dyDescent="0.2">
      <c r="C319" s="1"/>
      <c r="D319" s="1"/>
      <c r="E319" s="1"/>
      <c r="F319" s="1"/>
      <c r="G319" s="1"/>
      <c r="H319" s="1"/>
      <c r="I319" s="1"/>
      <c r="J319" s="1"/>
      <c r="K319" s="1"/>
      <c r="L319" s="1"/>
      <c r="M319" s="1"/>
      <c r="N319" s="1"/>
      <c r="O319" s="1"/>
      <c r="P319" s="1"/>
      <c r="Q319" s="1"/>
      <c r="R319" s="1"/>
      <c r="S319" s="1"/>
      <c r="T319" s="1"/>
      <c r="U319" s="1"/>
      <c r="V319" s="1"/>
      <c r="W319" s="1"/>
      <c r="X319" s="1"/>
      <c r="Y319" s="1"/>
    </row>
    <row r="320" spans="3:25" x14ac:dyDescent="0.2">
      <c r="C320" s="1"/>
      <c r="D320" s="1"/>
      <c r="E320" s="1"/>
      <c r="F320" s="1"/>
      <c r="G320" s="1"/>
      <c r="H320" s="1"/>
      <c r="I320" s="1"/>
      <c r="J320" s="1"/>
      <c r="K320" s="1"/>
      <c r="L320" s="1"/>
      <c r="M320" s="1"/>
      <c r="N320" s="1"/>
      <c r="O320" s="1"/>
      <c r="P320" s="1"/>
      <c r="Q320" s="1"/>
      <c r="R320" s="1"/>
      <c r="S320" s="1"/>
      <c r="T320" s="1"/>
      <c r="U320" s="1"/>
      <c r="V320" s="1"/>
      <c r="W320" s="1"/>
      <c r="X320" s="1"/>
      <c r="Y320" s="1"/>
    </row>
    <row r="321" spans="3:25" x14ac:dyDescent="0.2">
      <c r="C321" s="1"/>
      <c r="D321" s="1"/>
      <c r="E321" s="1"/>
      <c r="F321" s="1"/>
      <c r="G321" s="1"/>
      <c r="H321" s="1"/>
      <c r="I321" s="1"/>
      <c r="J321" s="1"/>
      <c r="K321" s="1"/>
      <c r="L321" s="1"/>
      <c r="M321" s="1"/>
      <c r="N321" s="1"/>
      <c r="O321" s="1"/>
      <c r="P321" s="1"/>
      <c r="Q321" s="1"/>
      <c r="R321" s="1"/>
      <c r="S321" s="1"/>
      <c r="T321" s="1"/>
      <c r="U321" s="1"/>
      <c r="V321" s="1"/>
      <c r="W321" s="1"/>
      <c r="X321" s="1"/>
      <c r="Y321" s="1"/>
    </row>
    <row r="322" spans="3:25" x14ac:dyDescent="0.2">
      <c r="C322" s="1"/>
      <c r="D322" s="1"/>
      <c r="E322" s="1"/>
      <c r="F322" s="1"/>
      <c r="G322" s="1"/>
      <c r="H322" s="1"/>
      <c r="I322" s="1"/>
      <c r="J322" s="1"/>
      <c r="K322" s="1"/>
      <c r="L322" s="1"/>
      <c r="M322" s="1"/>
      <c r="N322" s="1"/>
      <c r="O322" s="1"/>
      <c r="P322" s="1"/>
      <c r="Q322" s="1"/>
      <c r="R322" s="1"/>
      <c r="S322" s="1"/>
      <c r="T322" s="1"/>
      <c r="U322" s="1"/>
      <c r="V322" s="1"/>
      <c r="W322" s="1"/>
      <c r="X322" s="1"/>
      <c r="Y322" s="1"/>
    </row>
    <row r="323" spans="3:25" x14ac:dyDescent="0.2">
      <c r="C323" s="1"/>
      <c r="D323" s="1"/>
      <c r="E323" s="1"/>
      <c r="F323" s="1"/>
      <c r="G323" s="1"/>
      <c r="H323" s="1"/>
      <c r="I323" s="1"/>
      <c r="J323" s="1"/>
      <c r="K323" s="1"/>
      <c r="L323" s="1"/>
      <c r="M323" s="1"/>
      <c r="N323" s="1"/>
      <c r="O323" s="1"/>
      <c r="P323" s="1"/>
      <c r="Q323" s="1"/>
      <c r="R323" s="1"/>
      <c r="S323" s="1"/>
      <c r="T323" s="1"/>
      <c r="U323" s="1"/>
      <c r="V323" s="1"/>
      <c r="W323" s="1"/>
      <c r="X323" s="1"/>
      <c r="Y323" s="1"/>
    </row>
    <row r="324" spans="3:25" x14ac:dyDescent="0.2">
      <c r="C324" s="1"/>
      <c r="D324" s="1"/>
      <c r="E324" s="1"/>
      <c r="F324" s="1"/>
      <c r="G324" s="1"/>
      <c r="H324" s="1"/>
      <c r="I324" s="1"/>
      <c r="J324" s="1"/>
      <c r="K324" s="1"/>
      <c r="L324" s="1"/>
      <c r="M324" s="1"/>
      <c r="N324" s="1"/>
      <c r="O324" s="1"/>
      <c r="P324" s="1"/>
      <c r="Q324" s="1"/>
      <c r="R324" s="1"/>
      <c r="S324" s="1"/>
      <c r="T324" s="1"/>
      <c r="U324" s="1"/>
      <c r="V324" s="1"/>
      <c r="W324" s="1"/>
      <c r="X324" s="1"/>
      <c r="Y324" s="1"/>
    </row>
    <row r="325" spans="3:25" x14ac:dyDescent="0.2">
      <c r="C325" s="1"/>
      <c r="D325" s="1"/>
      <c r="E325" s="1"/>
      <c r="F325" s="1"/>
      <c r="G325" s="1"/>
      <c r="H325" s="1"/>
      <c r="I325" s="1"/>
      <c r="J325" s="1"/>
      <c r="K325" s="1"/>
      <c r="L325" s="1"/>
      <c r="M325" s="1"/>
      <c r="N325" s="1"/>
      <c r="O325" s="1"/>
      <c r="P325" s="1"/>
      <c r="Q325" s="1"/>
      <c r="R325" s="1"/>
      <c r="S325" s="1"/>
      <c r="T325" s="1"/>
      <c r="U325" s="1"/>
      <c r="V325" s="1"/>
      <c r="W325" s="1"/>
      <c r="X325" s="1"/>
      <c r="Y325" s="1"/>
    </row>
    <row r="326" spans="3:25" x14ac:dyDescent="0.2">
      <c r="C326" s="1"/>
      <c r="D326" s="1"/>
      <c r="E326" s="1"/>
      <c r="F326" s="1"/>
      <c r="G326" s="1"/>
      <c r="H326" s="1"/>
      <c r="I326" s="1"/>
      <c r="J326" s="1"/>
      <c r="K326" s="1"/>
      <c r="L326" s="1"/>
      <c r="M326" s="1"/>
      <c r="N326" s="1"/>
      <c r="O326" s="1"/>
      <c r="P326" s="1"/>
      <c r="Q326" s="1"/>
      <c r="R326" s="1"/>
      <c r="S326" s="1"/>
      <c r="T326" s="1"/>
      <c r="U326" s="1"/>
      <c r="V326" s="1"/>
      <c r="W326" s="1"/>
      <c r="X326" s="1"/>
      <c r="Y326" s="1"/>
    </row>
    <row r="327" spans="3:25" x14ac:dyDescent="0.2">
      <c r="C327" s="1"/>
      <c r="D327" s="1"/>
      <c r="E327" s="1"/>
      <c r="F327" s="1"/>
      <c r="G327" s="1"/>
      <c r="H327" s="1"/>
      <c r="I327" s="1"/>
      <c r="J327" s="1"/>
      <c r="K327" s="1"/>
      <c r="L327" s="1"/>
      <c r="M327" s="1"/>
      <c r="N327" s="1"/>
      <c r="O327" s="1"/>
      <c r="P327" s="1"/>
      <c r="Q327" s="1"/>
      <c r="R327" s="1"/>
      <c r="S327" s="1"/>
      <c r="T327" s="1"/>
      <c r="U327" s="1"/>
      <c r="V327" s="1"/>
      <c r="W327" s="1"/>
      <c r="X327" s="1"/>
      <c r="Y327" s="1"/>
    </row>
    <row r="328" spans="3:25" x14ac:dyDescent="0.2">
      <c r="C328" s="1"/>
      <c r="D328" s="1"/>
      <c r="E328" s="1"/>
      <c r="F328" s="1"/>
      <c r="G328" s="1"/>
      <c r="H328" s="1"/>
      <c r="I328" s="1"/>
      <c r="J328" s="1"/>
      <c r="K328" s="1"/>
      <c r="L328" s="1"/>
      <c r="M328" s="1"/>
      <c r="N328" s="1"/>
      <c r="O328" s="1"/>
      <c r="P328" s="1"/>
      <c r="Q328" s="1"/>
      <c r="R328" s="1"/>
      <c r="S328" s="1"/>
      <c r="T328" s="1"/>
      <c r="U328" s="1"/>
      <c r="V328" s="1"/>
      <c r="W328" s="1"/>
      <c r="X328" s="1"/>
      <c r="Y328" s="1"/>
    </row>
    <row r="329" spans="3:25" x14ac:dyDescent="0.2">
      <c r="C329" s="1"/>
      <c r="D329" s="1"/>
      <c r="E329" s="1"/>
      <c r="F329" s="1"/>
      <c r="G329" s="1"/>
      <c r="H329" s="1"/>
      <c r="I329" s="1"/>
      <c r="J329" s="1"/>
      <c r="K329" s="1"/>
      <c r="L329" s="1"/>
      <c r="M329" s="1"/>
      <c r="N329" s="1"/>
      <c r="O329" s="1"/>
      <c r="P329" s="1"/>
      <c r="Q329" s="1"/>
      <c r="R329" s="1"/>
      <c r="S329" s="1"/>
      <c r="T329" s="1"/>
      <c r="U329" s="1"/>
      <c r="V329" s="1"/>
      <c r="W329" s="1"/>
      <c r="X329" s="1"/>
      <c r="Y329" s="1"/>
    </row>
    <row r="330" spans="3:25" x14ac:dyDescent="0.2">
      <c r="C330" s="1"/>
      <c r="D330" s="1"/>
      <c r="E330" s="1"/>
      <c r="F330" s="1"/>
      <c r="G330" s="1"/>
      <c r="H330" s="1"/>
      <c r="I330" s="1"/>
      <c r="J330" s="1"/>
      <c r="K330" s="1"/>
      <c r="L330" s="1"/>
      <c r="M330" s="1"/>
      <c r="N330" s="1"/>
      <c r="O330" s="1"/>
      <c r="P330" s="1"/>
      <c r="Q330" s="1"/>
      <c r="R330" s="1"/>
      <c r="S330" s="1"/>
      <c r="T330" s="1"/>
      <c r="U330" s="1"/>
      <c r="V330" s="1"/>
      <c r="W330" s="1"/>
      <c r="X330" s="1"/>
      <c r="Y330" s="1"/>
    </row>
    <row r="331" spans="3:25" x14ac:dyDescent="0.2">
      <c r="C331" s="1"/>
      <c r="D331" s="1"/>
      <c r="E331" s="1"/>
      <c r="F331" s="1"/>
      <c r="G331" s="1"/>
      <c r="H331" s="1"/>
      <c r="I331" s="1"/>
      <c r="J331" s="1"/>
      <c r="K331" s="1"/>
      <c r="L331" s="1"/>
      <c r="M331" s="1"/>
      <c r="N331" s="1"/>
      <c r="O331" s="1"/>
      <c r="P331" s="1"/>
      <c r="Q331" s="1"/>
      <c r="R331" s="1"/>
      <c r="S331" s="1"/>
      <c r="T331" s="1"/>
      <c r="U331" s="1"/>
      <c r="V331" s="1"/>
      <c r="W331" s="1"/>
      <c r="X331" s="1"/>
      <c r="Y331" s="1"/>
    </row>
    <row r="332" spans="3:25" x14ac:dyDescent="0.2">
      <c r="C332" s="1"/>
      <c r="D332" s="1"/>
      <c r="E332" s="1"/>
      <c r="F332" s="1"/>
      <c r="G332" s="1"/>
      <c r="H332" s="1"/>
      <c r="I332" s="1"/>
      <c r="J332" s="1"/>
      <c r="K332" s="1"/>
      <c r="L332" s="1"/>
      <c r="M332" s="1"/>
      <c r="N332" s="1"/>
      <c r="O332" s="1"/>
      <c r="P332" s="1"/>
      <c r="Q332" s="1"/>
      <c r="R332" s="1"/>
      <c r="S332" s="1"/>
      <c r="T332" s="1"/>
      <c r="U332" s="1"/>
      <c r="V332" s="1"/>
      <c r="W332" s="1"/>
      <c r="X332" s="1"/>
      <c r="Y332" s="1"/>
    </row>
    <row r="333" spans="3:25" x14ac:dyDescent="0.2">
      <c r="C333" s="1"/>
      <c r="D333" s="1"/>
      <c r="E333" s="1"/>
      <c r="F333" s="1"/>
      <c r="G333" s="1"/>
      <c r="H333" s="1"/>
      <c r="I333" s="1"/>
      <c r="J333" s="1"/>
      <c r="K333" s="1"/>
      <c r="L333" s="1"/>
      <c r="M333" s="1"/>
      <c r="N333" s="1"/>
      <c r="O333" s="1"/>
      <c r="P333" s="1"/>
      <c r="Q333" s="1"/>
      <c r="R333" s="1"/>
      <c r="S333" s="1"/>
      <c r="T333" s="1"/>
      <c r="U333" s="1"/>
      <c r="V333" s="1"/>
      <c r="W333" s="1"/>
      <c r="X333" s="1"/>
      <c r="Y333" s="1"/>
    </row>
    <row r="334" spans="3:25" x14ac:dyDescent="0.2">
      <c r="C334" s="1"/>
      <c r="D334" s="1"/>
      <c r="E334" s="1"/>
      <c r="F334" s="1"/>
      <c r="G334" s="1"/>
      <c r="H334" s="1"/>
      <c r="I334" s="1"/>
      <c r="J334" s="1"/>
      <c r="K334" s="1"/>
      <c r="L334" s="1"/>
      <c r="M334" s="1"/>
      <c r="N334" s="1"/>
      <c r="O334" s="1"/>
      <c r="P334" s="1"/>
      <c r="Q334" s="1"/>
      <c r="R334" s="1"/>
      <c r="S334" s="1"/>
      <c r="T334" s="1"/>
      <c r="U334" s="1"/>
      <c r="V334" s="1"/>
      <c r="W334" s="1"/>
      <c r="X334" s="1"/>
      <c r="Y334" s="1"/>
    </row>
    <row r="335" spans="3:25" x14ac:dyDescent="0.2">
      <c r="C335" s="1"/>
      <c r="D335" s="1"/>
      <c r="E335" s="1"/>
      <c r="F335" s="1"/>
      <c r="G335" s="1"/>
      <c r="H335" s="1"/>
      <c r="I335" s="1"/>
      <c r="J335" s="1"/>
      <c r="K335" s="1"/>
      <c r="L335" s="1"/>
      <c r="M335" s="1"/>
      <c r="N335" s="1"/>
      <c r="O335" s="1"/>
      <c r="P335" s="1"/>
      <c r="Q335" s="1"/>
      <c r="R335" s="1"/>
      <c r="S335" s="1"/>
      <c r="T335" s="1"/>
      <c r="U335" s="1"/>
      <c r="V335" s="1"/>
      <c r="W335" s="1"/>
      <c r="X335" s="1"/>
      <c r="Y335" s="1"/>
    </row>
    <row r="336" spans="3:25" x14ac:dyDescent="0.2">
      <c r="C336" s="1"/>
      <c r="D336" s="1"/>
      <c r="E336" s="1"/>
      <c r="F336" s="1"/>
      <c r="G336" s="1"/>
      <c r="H336" s="1"/>
      <c r="I336" s="1"/>
      <c r="J336" s="1"/>
      <c r="K336" s="1"/>
      <c r="L336" s="1"/>
      <c r="M336" s="1"/>
      <c r="N336" s="1"/>
      <c r="O336" s="1"/>
      <c r="P336" s="1"/>
      <c r="Q336" s="1"/>
      <c r="R336" s="1"/>
      <c r="S336" s="1"/>
      <c r="T336" s="1"/>
      <c r="U336" s="1"/>
      <c r="V336" s="1"/>
      <c r="W336" s="1"/>
      <c r="X336" s="1"/>
      <c r="Y336" s="1"/>
    </row>
  </sheetData>
  <sheetProtection password="CC93" sheet="1" objects="1" scenarios="1" selectLockedCells="1" autoFilter="0"/>
  <mergeCells count="30">
    <mergeCell ref="D3:E3"/>
    <mergeCell ref="G3:J3"/>
    <mergeCell ref="G4:J5"/>
    <mergeCell ref="K3:S3"/>
    <mergeCell ref="L4:S4"/>
    <mergeCell ref="L5:S5"/>
    <mergeCell ref="G7:S7"/>
    <mergeCell ref="D5:E5"/>
    <mergeCell ref="D4:E4"/>
    <mergeCell ref="B15:C15"/>
    <mergeCell ref="G9:J9"/>
    <mergeCell ref="K9:M9"/>
    <mergeCell ref="B12:C12"/>
    <mergeCell ref="G12:S12"/>
    <mergeCell ref="N9:Q9"/>
    <mergeCell ref="R9:S9"/>
    <mergeCell ref="B14:C14"/>
    <mergeCell ref="B13:C13"/>
    <mergeCell ref="B7:C10"/>
    <mergeCell ref="D7:F10"/>
    <mergeCell ref="D6:E6"/>
    <mergeCell ref="B24:C24"/>
    <mergeCell ref="B16:C16"/>
    <mergeCell ref="B22:C22"/>
    <mergeCell ref="B23:C23"/>
    <mergeCell ref="B21:C21"/>
    <mergeCell ref="B20:C20"/>
    <mergeCell ref="B17:C17"/>
    <mergeCell ref="B18:C18"/>
    <mergeCell ref="B19:C19"/>
  </mergeCells>
  <phoneticPr fontId="0" type="noConversion"/>
  <conditionalFormatting sqref="D13:F24">
    <cfRule type="expression" dxfId="20" priority="4" stopIfTrue="1">
      <formula>VALUE(D13)&gt;0</formula>
    </cfRule>
  </conditionalFormatting>
  <conditionalFormatting sqref="G13:S24">
    <cfRule type="expression" dxfId="19" priority="1">
      <formula>AND(NOT($B13=""),SUM($G13:$S13)&lt;&gt;9)</formula>
    </cfRule>
    <cfRule type="expression" dxfId="18" priority="26" stopIfTrue="1">
      <formula>COUNTA($G13:$S13)&gt;3</formula>
    </cfRule>
    <cfRule type="expression" dxfId="17" priority="27" stopIfTrue="1">
      <formula>G$8=VLOOKUP(GP_1,GoalNos,2,FALSE)</formula>
    </cfRule>
    <cfRule type="expression" dxfId="16" priority="28" stopIfTrue="1">
      <formula>OR(G$8=IF(ISERROR(VLOOKUP(GS_1,GoalNos,2,FALSE)),"",VLOOKUP(GS_1,GoalNos,2,FALSE)),G$8=IF(ISERROR(VLOOKUP(GS_2,GoalNos,2,FALSE)),"",VLOOKUP(GS_2,GoalNos,2,FALSE)))</formula>
    </cfRule>
  </conditionalFormatting>
  <conditionalFormatting sqref="G12">
    <cfRule type="expression" dxfId="15" priority="30" stopIfTrue="1">
      <formula>OR(AND(SUM(G13:S13)&gt;0,SUM(G13:S13)&lt;9),AND(SUM(G14:S14)&gt;0,SUM(G14:S14)&lt;9),AND(SUM(G15:S15)&gt;0,SUM(G15:S15)&lt;9),AND(SUM(G16:S16)&gt;0,SUM(G16:S16)&lt;9),AND(SUM(G17:S17)&gt;0,SUM(G17:S17)&lt;9),AND(SUM(G18:S18)&gt;0,SUM(G18:S18)&lt;9),AND(SUM(G19:S19)&gt;0,SUM(G19:S19)&lt;9),AND(SUM(G20:S20)&gt;0,SUM(G20:S20)&lt;9),AND(SUM(G21:S21)&gt;0,SUM(G21:S21)&lt;9),AND(SUM(G22:S22)&gt;0,SUM(G22:S22)&lt;9),AND(SUM(G23:S23)&gt;0,SUM(G23:S23)&lt;9),AND(SUM(G24:S24)&gt;0,SUM(G24:S24)&lt;9),COUNTA(G13:AH13)&gt;3,COUNTA(G14:AH14)&gt;3,COUNTA(G15:AH15)&gt;3,COUNTA(G16:AH16)&gt;3,COUNTA(G17:AH17)&gt;3,COUNTA(G18:AH18)&gt;3,COUNTA(G19:AH19)&gt;3,COUNTA(G20:AH20)&gt;3,COUNTA(G21:AH21)&gt;3,COUNTA(G22:AH22)&gt;3,COUNTA(G23:AH23)&gt;3,COUNTA(G24:AH24)&gt;3)</formula>
    </cfRule>
  </conditionalFormatting>
  <dataValidations count="3">
    <dataValidation allowBlank="1" showInputMessage="1" error="The Planning Year is April 1 thru March 31" prompt="Planning year is May 1 thru April 30" sqref="D13:D24"/>
    <dataValidation type="whole" allowBlank="1" showInputMessage="1" showErrorMessage="1" errorTitle="Value must be blank, or 1-9" error="Assign a total of 9 points among up to 3 Strategies that are best supported by this Activity." sqref="G13:S24">
      <formula1>1</formula1>
      <formula2>9</formula2>
    </dataValidation>
    <dataValidation allowBlank="1" showInputMessage="1" showErrorMessage="1" prompt="Select one of the Association's Goals from the pull-down" sqref="K3:S3 L4:S5"/>
  </dataValidations>
  <printOptions horizontalCentered="1"/>
  <pageMargins left="0.75" right="0.25" top="0.75" bottom="0.52" header="0.25" footer="0.25"/>
  <pageSetup paperSize="3" orientation="landscape"/>
  <headerFooter alignWithMargins="0">
    <oddHeader>&amp;C&amp;24&amp;A</oddHeader>
    <oddFooter>&amp;L&amp;D&amp;R&amp;F</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INDIRECT("'Strategic Alignment'!$u$7:$u$" &amp; 7+MAX('Strategic Alignment'!P$7:P$35)-1)</xm:f>
          </x14:formula1>
          <xm:sqref>B13:C24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A336"/>
  <sheetViews>
    <sheetView showGridLines="0" showRowColHeaders="0" zoomScaleNormal="100" workbookViewId="0">
      <pane ySplit="12" topLeftCell="A13" activePane="bottomLeft" state="frozen"/>
      <selection activeCell="H2" sqref="H2"/>
      <selection pane="bottomLeft" activeCell="B13" sqref="B13:C13"/>
    </sheetView>
  </sheetViews>
  <sheetFormatPr defaultRowHeight="12.75" x14ac:dyDescent="0.2"/>
  <cols>
    <col min="1" max="1" width="2.7109375" style="1" customWidth="1"/>
    <col min="2" max="2" width="4.85546875" style="1" customWidth="1"/>
    <col min="3" max="3" width="32.7109375" style="7" customWidth="1"/>
    <col min="4" max="6" width="13.28515625" style="7" customWidth="1"/>
    <col min="7" max="19" width="7.42578125" style="7" customWidth="1"/>
    <col min="20" max="20" width="44.7109375" style="7" customWidth="1"/>
    <col min="21" max="21" width="10.140625" style="7" customWidth="1"/>
    <col min="22" max="22" width="9.140625" style="7"/>
    <col min="23" max="23" width="9.5703125" style="7" bestFit="1" customWidth="1"/>
    <col min="24" max="24" width="9.140625" style="7"/>
    <col min="25" max="25" width="9.140625" style="8"/>
    <col min="26" max="16384" width="9.140625" style="1"/>
  </cols>
  <sheetData>
    <row r="1" spans="1:27" ht="20.100000000000001" customHeight="1" x14ac:dyDescent="0.2">
      <c r="A1" s="9"/>
      <c r="B1" s="191" t="s">
        <v>53</v>
      </c>
      <c r="C1" s="191"/>
      <c r="D1" s="191"/>
      <c r="E1" s="191"/>
      <c r="F1" s="191"/>
      <c r="G1" s="191"/>
      <c r="H1" s="191"/>
      <c r="I1" s="191"/>
      <c r="J1" s="191"/>
      <c r="K1" s="191"/>
      <c r="L1" s="191"/>
      <c r="M1" s="191"/>
      <c r="N1" s="191"/>
      <c r="O1" s="191"/>
      <c r="P1" s="191"/>
      <c r="Q1" s="191"/>
      <c r="R1" s="191"/>
      <c r="S1" s="191"/>
      <c r="T1" s="191"/>
      <c r="U1" s="1"/>
      <c r="V1" s="1"/>
      <c r="W1" s="1"/>
      <c r="X1" s="1"/>
      <c r="Y1" s="1"/>
    </row>
    <row r="2" spans="1:27" ht="24.95" customHeight="1" x14ac:dyDescent="0.2">
      <c r="A2" s="9"/>
      <c r="B2" s="191"/>
      <c r="C2" s="191"/>
      <c r="D2" s="191"/>
      <c r="E2" s="191"/>
      <c r="F2" s="191"/>
      <c r="G2" s="191"/>
      <c r="H2" s="191"/>
      <c r="I2" s="191"/>
      <c r="J2" s="191"/>
      <c r="K2" s="191"/>
      <c r="L2" s="191"/>
      <c r="M2" s="191"/>
      <c r="N2" s="191"/>
      <c r="O2" s="191"/>
      <c r="P2" s="191"/>
      <c r="Q2" s="191"/>
      <c r="R2" s="191"/>
      <c r="S2" s="191"/>
      <c r="T2" s="191"/>
      <c r="U2" s="1"/>
      <c r="V2" s="1"/>
      <c r="W2" s="1"/>
      <c r="X2" s="1"/>
      <c r="Y2" s="1"/>
    </row>
    <row r="3" spans="1:27" ht="24.95" customHeight="1" x14ac:dyDescent="0.35">
      <c r="A3" s="9"/>
      <c r="B3" s="9"/>
      <c r="C3" s="72" t="s">
        <v>3</v>
      </c>
      <c r="D3" s="192" t="str">
        <f>IF(CtteName="","",CtteName)</f>
        <v>Awards Committee</v>
      </c>
      <c r="E3" s="192"/>
      <c r="F3" s="14"/>
      <c r="G3" s="193" t="s">
        <v>9</v>
      </c>
      <c r="H3" s="193"/>
      <c r="I3" s="193"/>
      <c r="J3" s="193"/>
      <c r="K3" s="188" t="str">
        <f>IF(GP_1="","",GP_1)</f>
        <v>Promote Sound Public Policy</v>
      </c>
      <c r="L3" s="189"/>
      <c r="M3" s="189"/>
      <c r="N3" s="189"/>
      <c r="O3" s="189"/>
      <c r="P3" s="189"/>
      <c r="Q3" s="189"/>
      <c r="R3" s="189"/>
      <c r="S3" s="189"/>
      <c r="T3" s="1"/>
      <c r="U3" s="1"/>
      <c r="V3" s="1"/>
      <c r="W3" s="39"/>
      <c r="X3" s="37"/>
      <c r="Y3" s="1"/>
    </row>
    <row r="4" spans="1:27" ht="24.95" customHeight="1" x14ac:dyDescent="0.35">
      <c r="A4" s="9"/>
      <c r="B4" s="9"/>
      <c r="C4" s="73" t="s">
        <v>47</v>
      </c>
      <c r="D4" s="194" t="str">
        <f>IF('2014-2015 Business Plan'!D4="","",'2014-2015 Business Plan'!D4)</f>
        <v>K. Kenty</v>
      </c>
      <c r="E4" s="194"/>
      <c r="F4" s="14"/>
      <c r="G4" s="195" t="s">
        <v>10</v>
      </c>
      <c r="H4" s="195"/>
      <c r="I4" s="195"/>
      <c r="J4" s="195"/>
      <c r="K4" s="40">
        <v>1</v>
      </c>
      <c r="L4" s="190" t="str">
        <f>IF(GS_1="","",GS_1)</f>
        <v>Promote Water Environment Quality in Florida</v>
      </c>
      <c r="M4" s="190"/>
      <c r="N4" s="190"/>
      <c r="O4" s="190"/>
      <c r="P4" s="190"/>
      <c r="Q4" s="190"/>
      <c r="R4" s="190"/>
      <c r="S4" s="190"/>
      <c r="T4" s="1"/>
      <c r="U4" s="1"/>
      <c r="V4" s="1"/>
      <c r="W4" s="39"/>
      <c r="X4" s="37"/>
      <c r="Y4" s="1"/>
    </row>
    <row r="5" spans="1:27" ht="24.95" customHeight="1" x14ac:dyDescent="0.35">
      <c r="A5" s="9"/>
      <c r="B5" s="9"/>
      <c r="C5" s="73" t="s">
        <v>48</v>
      </c>
      <c r="D5" s="194" t="str">
        <f>IF('2014-2015 Business Plan'!D5="","",'2014-2015 Business Plan'!D5)</f>
        <v>TBD</v>
      </c>
      <c r="E5" s="194"/>
      <c r="F5" s="14"/>
      <c r="G5" s="193"/>
      <c r="H5" s="193"/>
      <c r="I5" s="193"/>
      <c r="J5" s="193"/>
      <c r="K5" s="40">
        <v>2</v>
      </c>
      <c r="L5" s="190" t="str">
        <f>IF(GS_2="","",GS_2)</f>
        <v>Professional Development</v>
      </c>
      <c r="M5" s="190"/>
      <c r="N5" s="190"/>
      <c r="O5" s="190"/>
      <c r="P5" s="190"/>
      <c r="Q5" s="190"/>
      <c r="R5" s="190"/>
      <c r="S5" s="190"/>
      <c r="T5" s="1"/>
      <c r="U5" s="1"/>
      <c r="V5" s="1"/>
      <c r="W5" s="39"/>
      <c r="X5" s="37"/>
      <c r="Y5" s="1"/>
    </row>
    <row r="6" spans="1:27" s="25" customFormat="1" ht="24.95" customHeight="1" thickBot="1" x14ac:dyDescent="0.4">
      <c r="A6" s="29"/>
      <c r="B6" s="29"/>
      <c r="C6" s="73" t="s">
        <v>4</v>
      </c>
      <c r="D6" s="194" t="str">
        <f>IF('2014-2015 Business Plan'!D6="","",'2014-2015 Business Plan'!D6)</f>
        <v>Lisa Prieto</v>
      </c>
      <c r="E6" s="194"/>
      <c r="F6" s="24"/>
      <c r="G6" s="30"/>
      <c r="H6" s="30"/>
      <c r="I6" s="30"/>
      <c r="J6" s="30"/>
      <c r="K6" s="30"/>
      <c r="L6" s="30"/>
      <c r="M6" s="30"/>
      <c r="N6" s="30"/>
      <c r="O6" s="30"/>
      <c r="P6" s="31"/>
      <c r="Q6" s="23"/>
      <c r="R6" s="23"/>
      <c r="S6" s="23"/>
      <c r="W6" s="39"/>
      <c r="X6" s="37"/>
      <c r="Y6" s="1"/>
      <c r="Z6" s="1"/>
      <c r="AA6" s="1"/>
    </row>
    <row r="7" spans="1:27" ht="10.5" customHeight="1" thickTop="1" x14ac:dyDescent="0.2">
      <c r="A7" s="9"/>
      <c r="B7" s="182" t="s">
        <v>44</v>
      </c>
      <c r="C7" s="182"/>
      <c r="D7" s="182" t="s">
        <v>55</v>
      </c>
      <c r="E7" s="183"/>
      <c r="F7" s="184"/>
      <c r="G7" s="168" t="s">
        <v>38</v>
      </c>
      <c r="H7" s="169"/>
      <c r="I7" s="169"/>
      <c r="J7" s="170"/>
      <c r="K7" s="170"/>
      <c r="L7" s="170"/>
      <c r="M7" s="170"/>
      <c r="N7" s="170"/>
      <c r="O7" s="170"/>
      <c r="P7" s="170"/>
      <c r="Q7" s="170"/>
      <c r="R7" s="170"/>
      <c r="S7" s="171"/>
      <c r="T7" s="1"/>
      <c r="U7" s="1"/>
      <c r="V7" s="1"/>
      <c r="W7" s="36"/>
      <c r="X7" s="1"/>
      <c r="Y7" s="1"/>
    </row>
    <row r="8" spans="1:27" ht="20.25" hidden="1" customHeight="1" x14ac:dyDescent="0.2">
      <c r="A8" s="9"/>
      <c r="B8" s="182"/>
      <c r="C8" s="182"/>
      <c r="D8" s="183"/>
      <c r="E8" s="183"/>
      <c r="F8" s="184"/>
      <c r="G8" s="26">
        <v>1</v>
      </c>
      <c r="H8" s="27">
        <v>1</v>
      </c>
      <c r="I8" s="27">
        <v>1</v>
      </c>
      <c r="J8" s="28">
        <v>1</v>
      </c>
      <c r="K8" s="28">
        <v>2</v>
      </c>
      <c r="L8" s="28">
        <v>2</v>
      </c>
      <c r="M8" s="28">
        <v>2</v>
      </c>
      <c r="N8" s="28">
        <v>3</v>
      </c>
      <c r="O8" s="28">
        <v>3</v>
      </c>
      <c r="P8" s="28">
        <v>3</v>
      </c>
      <c r="Q8" s="28">
        <v>3</v>
      </c>
      <c r="R8" s="28">
        <v>4</v>
      </c>
      <c r="S8" s="33">
        <v>4</v>
      </c>
      <c r="T8" s="1"/>
      <c r="U8" s="1"/>
      <c r="V8" s="1"/>
      <c r="W8" s="35"/>
      <c r="X8" s="1"/>
      <c r="Y8" s="1"/>
    </row>
    <row r="9" spans="1:27" s="3" customFormat="1" ht="27.95" customHeight="1" x14ac:dyDescent="0.2">
      <c r="A9" s="10"/>
      <c r="B9" s="182"/>
      <c r="C9" s="182"/>
      <c r="D9" s="183"/>
      <c r="E9" s="183"/>
      <c r="F9" s="184"/>
      <c r="G9" s="173" t="s">
        <v>23</v>
      </c>
      <c r="H9" s="174"/>
      <c r="I9" s="174"/>
      <c r="J9" s="174"/>
      <c r="K9" s="174" t="s">
        <v>24</v>
      </c>
      <c r="L9" s="174"/>
      <c r="M9" s="174"/>
      <c r="N9" s="174" t="s">
        <v>25</v>
      </c>
      <c r="O9" s="174"/>
      <c r="P9" s="174"/>
      <c r="Q9" s="174"/>
      <c r="R9" s="180" t="s">
        <v>49</v>
      </c>
      <c r="S9" s="181"/>
      <c r="T9" s="2"/>
    </row>
    <row r="10" spans="1:27" s="5" customFormat="1" ht="57" customHeight="1" thickBot="1" x14ac:dyDescent="0.25">
      <c r="A10" s="11"/>
      <c r="B10" s="182"/>
      <c r="C10" s="182"/>
      <c r="D10" s="183"/>
      <c r="E10" s="183"/>
      <c r="F10" s="184"/>
      <c r="G10" s="41" t="s">
        <v>27</v>
      </c>
      <c r="H10" s="42" t="s">
        <v>31</v>
      </c>
      <c r="I10" s="42" t="s">
        <v>28</v>
      </c>
      <c r="J10" s="43" t="s">
        <v>26</v>
      </c>
      <c r="K10" s="44" t="s">
        <v>29</v>
      </c>
      <c r="L10" s="42" t="s">
        <v>30</v>
      </c>
      <c r="M10" s="43" t="s">
        <v>32</v>
      </c>
      <c r="N10" s="44" t="s">
        <v>33</v>
      </c>
      <c r="O10" s="42" t="s">
        <v>34</v>
      </c>
      <c r="P10" s="42" t="s">
        <v>35</v>
      </c>
      <c r="Q10" s="43" t="s">
        <v>36</v>
      </c>
      <c r="R10" s="44" t="s">
        <v>22</v>
      </c>
      <c r="S10" s="45" t="s">
        <v>37</v>
      </c>
      <c r="T10" s="4"/>
    </row>
    <row r="11" spans="1:27" s="5" customFormat="1" ht="24.95" hidden="1" customHeight="1" thickBot="1" x14ac:dyDescent="0.25">
      <c r="A11" s="11"/>
      <c r="B11" s="11"/>
      <c r="C11" s="15"/>
      <c r="D11" s="16"/>
      <c r="E11" s="16"/>
      <c r="F11" s="16"/>
      <c r="G11" s="17">
        <v>1</v>
      </c>
      <c r="H11" s="18">
        <v>2</v>
      </c>
      <c r="I11" s="18">
        <v>3</v>
      </c>
      <c r="J11" s="19">
        <v>4</v>
      </c>
      <c r="K11" s="20">
        <v>1</v>
      </c>
      <c r="L11" s="18">
        <v>2</v>
      </c>
      <c r="M11" s="19">
        <v>3</v>
      </c>
      <c r="N11" s="20">
        <v>1</v>
      </c>
      <c r="O11" s="18">
        <v>2</v>
      </c>
      <c r="P11" s="18">
        <v>3</v>
      </c>
      <c r="Q11" s="19">
        <v>4</v>
      </c>
      <c r="R11" s="20">
        <v>1</v>
      </c>
      <c r="S11" s="34">
        <v>2</v>
      </c>
      <c r="T11" s="4"/>
    </row>
    <row r="12" spans="1:27" s="6" customFormat="1" ht="12.6" customHeight="1" thickTop="1" x14ac:dyDescent="0.25">
      <c r="A12" s="12"/>
      <c r="B12" s="175" t="s">
        <v>2</v>
      </c>
      <c r="C12" s="176"/>
      <c r="D12" s="47" t="s">
        <v>1</v>
      </c>
      <c r="E12" s="47" t="s">
        <v>7</v>
      </c>
      <c r="F12" s="47" t="s">
        <v>8</v>
      </c>
      <c r="G12" s="177" t="s">
        <v>46</v>
      </c>
      <c r="H12" s="178"/>
      <c r="I12" s="178"/>
      <c r="J12" s="178"/>
      <c r="K12" s="178"/>
      <c r="L12" s="178"/>
      <c r="M12" s="178"/>
      <c r="N12" s="178"/>
      <c r="O12" s="178"/>
      <c r="P12" s="178"/>
      <c r="Q12" s="178"/>
      <c r="R12" s="178"/>
      <c r="S12" s="179"/>
      <c r="T12" s="46" t="s">
        <v>45</v>
      </c>
    </row>
    <row r="13" spans="1:27" s="6" customFormat="1" ht="24.95" customHeight="1" x14ac:dyDescent="0.25">
      <c r="A13" s="75">
        <v>13</v>
      </c>
      <c r="B13" s="166"/>
      <c r="C13" s="167"/>
      <c r="D13" s="48" t="s">
        <v>21</v>
      </c>
      <c r="E13" s="48" t="s">
        <v>5</v>
      </c>
      <c r="F13" s="48" t="s">
        <v>6</v>
      </c>
      <c r="G13" s="49"/>
      <c r="H13" s="50"/>
      <c r="I13" s="50"/>
      <c r="J13" s="51"/>
      <c r="K13" s="49"/>
      <c r="L13" s="50"/>
      <c r="M13" s="52"/>
      <c r="N13" s="49"/>
      <c r="O13" s="50"/>
      <c r="P13" s="50"/>
      <c r="Q13" s="52"/>
      <c r="R13" s="53"/>
      <c r="S13" s="54"/>
      <c r="T13" s="55"/>
    </row>
    <row r="14" spans="1:27" s="6" customFormat="1" ht="24.95" customHeight="1" x14ac:dyDescent="0.25">
      <c r="A14" s="75">
        <f>A13+1</f>
        <v>14</v>
      </c>
      <c r="B14" s="166"/>
      <c r="C14" s="167"/>
      <c r="D14" s="48" t="s">
        <v>21</v>
      </c>
      <c r="E14" s="48" t="s">
        <v>5</v>
      </c>
      <c r="F14" s="48" t="s">
        <v>6</v>
      </c>
      <c r="G14" s="49"/>
      <c r="H14" s="50"/>
      <c r="I14" s="50"/>
      <c r="J14" s="51"/>
      <c r="K14" s="49"/>
      <c r="L14" s="50"/>
      <c r="M14" s="52"/>
      <c r="N14" s="49"/>
      <c r="O14" s="50"/>
      <c r="P14" s="50"/>
      <c r="Q14" s="52"/>
      <c r="R14" s="53"/>
      <c r="S14" s="54"/>
      <c r="T14" s="55"/>
    </row>
    <row r="15" spans="1:27" s="6" customFormat="1" ht="24.95" customHeight="1" x14ac:dyDescent="0.25">
      <c r="A15" s="75">
        <f t="shared" ref="A15:A24" si="0">A14+1</f>
        <v>15</v>
      </c>
      <c r="B15" s="166"/>
      <c r="C15" s="167"/>
      <c r="D15" s="48" t="s">
        <v>21</v>
      </c>
      <c r="E15" s="48" t="s">
        <v>5</v>
      </c>
      <c r="F15" s="48" t="s">
        <v>6</v>
      </c>
      <c r="G15" s="49"/>
      <c r="H15" s="50"/>
      <c r="I15" s="50"/>
      <c r="J15" s="51"/>
      <c r="K15" s="49"/>
      <c r="L15" s="50"/>
      <c r="M15" s="52"/>
      <c r="N15" s="49"/>
      <c r="O15" s="50"/>
      <c r="P15" s="50"/>
      <c r="Q15" s="52"/>
      <c r="R15" s="53"/>
      <c r="S15" s="54"/>
      <c r="T15" s="55"/>
    </row>
    <row r="16" spans="1:27" s="6" customFormat="1" ht="24.95" customHeight="1" x14ac:dyDescent="0.25">
      <c r="A16" s="75">
        <f t="shared" si="0"/>
        <v>16</v>
      </c>
      <c r="B16" s="166"/>
      <c r="C16" s="167"/>
      <c r="D16" s="48" t="s">
        <v>21</v>
      </c>
      <c r="E16" s="48" t="s">
        <v>5</v>
      </c>
      <c r="F16" s="48" t="s">
        <v>6</v>
      </c>
      <c r="G16" s="49"/>
      <c r="H16" s="50"/>
      <c r="I16" s="50"/>
      <c r="J16" s="51"/>
      <c r="K16" s="49"/>
      <c r="L16" s="50"/>
      <c r="M16" s="52"/>
      <c r="N16" s="49"/>
      <c r="O16" s="50"/>
      <c r="P16" s="50"/>
      <c r="Q16" s="52"/>
      <c r="R16" s="53"/>
      <c r="S16" s="54"/>
      <c r="T16" s="55"/>
    </row>
    <row r="17" spans="1:25" s="6" customFormat="1" ht="24.95" customHeight="1" x14ac:dyDescent="0.25">
      <c r="A17" s="75">
        <f t="shared" si="0"/>
        <v>17</v>
      </c>
      <c r="B17" s="166"/>
      <c r="C17" s="167"/>
      <c r="D17" s="48" t="s">
        <v>21</v>
      </c>
      <c r="E17" s="48" t="s">
        <v>5</v>
      </c>
      <c r="F17" s="48" t="s">
        <v>6</v>
      </c>
      <c r="G17" s="49"/>
      <c r="H17" s="50"/>
      <c r="I17" s="50"/>
      <c r="J17" s="51"/>
      <c r="K17" s="49"/>
      <c r="L17" s="50"/>
      <c r="M17" s="52"/>
      <c r="N17" s="49"/>
      <c r="O17" s="50"/>
      <c r="P17" s="50"/>
      <c r="Q17" s="52"/>
      <c r="R17" s="53"/>
      <c r="S17" s="54"/>
      <c r="T17" s="55"/>
    </row>
    <row r="18" spans="1:25" s="6" customFormat="1" ht="24.95" customHeight="1" x14ac:dyDescent="0.25">
      <c r="A18" s="75">
        <f t="shared" si="0"/>
        <v>18</v>
      </c>
      <c r="B18" s="166"/>
      <c r="C18" s="167"/>
      <c r="D18" s="48" t="s">
        <v>21</v>
      </c>
      <c r="E18" s="48" t="s">
        <v>5</v>
      </c>
      <c r="F18" s="48" t="s">
        <v>6</v>
      </c>
      <c r="G18" s="49"/>
      <c r="H18" s="50"/>
      <c r="I18" s="50"/>
      <c r="J18" s="51"/>
      <c r="K18" s="49"/>
      <c r="L18" s="50"/>
      <c r="M18" s="52"/>
      <c r="N18" s="49"/>
      <c r="O18" s="50"/>
      <c r="P18" s="50"/>
      <c r="Q18" s="52"/>
      <c r="R18" s="53"/>
      <c r="S18" s="54"/>
      <c r="T18" s="55"/>
    </row>
    <row r="19" spans="1:25" s="6" customFormat="1" ht="24.95" customHeight="1" x14ac:dyDescent="0.25">
      <c r="A19" s="75">
        <f t="shared" si="0"/>
        <v>19</v>
      </c>
      <c r="B19" s="166"/>
      <c r="C19" s="167"/>
      <c r="D19" s="48" t="s">
        <v>21</v>
      </c>
      <c r="E19" s="48" t="s">
        <v>5</v>
      </c>
      <c r="F19" s="48" t="s">
        <v>6</v>
      </c>
      <c r="G19" s="49"/>
      <c r="H19" s="50"/>
      <c r="I19" s="50"/>
      <c r="J19" s="51"/>
      <c r="K19" s="49"/>
      <c r="L19" s="50"/>
      <c r="M19" s="52"/>
      <c r="N19" s="49"/>
      <c r="O19" s="50"/>
      <c r="P19" s="50"/>
      <c r="Q19" s="52"/>
      <c r="R19" s="53"/>
      <c r="S19" s="54"/>
      <c r="T19" s="55"/>
    </row>
    <row r="20" spans="1:25" s="6" customFormat="1" ht="24.95" customHeight="1" x14ac:dyDescent="0.25">
      <c r="A20" s="75">
        <f t="shared" si="0"/>
        <v>20</v>
      </c>
      <c r="B20" s="166"/>
      <c r="C20" s="167"/>
      <c r="D20" s="48" t="s">
        <v>21</v>
      </c>
      <c r="E20" s="48" t="s">
        <v>5</v>
      </c>
      <c r="F20" s="48" t="s">
        <v>6</v>
      </c>
      <c r="G20" s="49"/>
      <c r="H20" s="50"/>
      <c r="I20" s="50"/>
      <c r="J20" s="51"/>
      <c r="K20" s="49"/>
      <c r="L20" s="50"/>
      <c r="M20" s="52"/>
      <c r="N20" s="49"/>
      <c r="O20" s="50"/>
      <c r="P20" s="50"/>
      <c r="Q20" s="52"/>
      <c r="R20" s="53"/>
      <c r="S20" s="54"/>
      <c r="T20" s="55"/>
    </row>
    <row r="21" spans="1:25" s="6" customFormat="1" ht="24.95" customHeight="1" x14ac:dyDescent="0.25">
      <c r="A21" s="75">
        <f t="shared" si="0"/>
        <v>21</v>
      </c>
      <c r="B21" s="166"/>
      <c r="C21" s="167"/>
      <c r="D21" s="48" t="s">
        <v>21</v>
      </c>
      <c r="E21" s="48" t="s">
        <v>5</v>
      </c>
      <c r="F21" s="48" t="s">
        <v>6</v>
      </c>
      <c r="G21" s="49"/>
      <c r="H21" s="50"/>
      <c r="I21" s="50"/>
      <c r="J21" s="51"/>
      <c r="K21" s="49"/>
      <c r="L21" s="50"/>
      <c r="M21" s="52"/>
      <c r="N21" s="49"/>
      <c r="O21" s="50"/>
      <c r="P21" s="50"/>
      <c r="Q21" s="52"/>
      <c r="R21" s="53"/>
      <c r="S21" s="54"/>
      <c r="T21" s="55"/>
    </row>
    <row r="22" spans="1:25" s="6" customFormat="1" ht="24.95" customHeight="1" x14ac:dyDescent="0.25">
      <c r="A22" s="75">
        <f t="shared" si="0"/>
        <v>22</v>
      </c>
      <c r="B22" s="166"/>
      <c r="C22" s="167"/>
      <c r="D22" s="48" t="s">
        <v>21</v>
      </c>
      <c r="E22" s="48" t="s">
        <v>5</v>
      </c>
      <c r="F22" s="48" t="s">
        <v>6</v>
      </c>
      <c r="G22" s="49"/>
      <c r="H22" s="50"/>
      <c r="I22" s="50"/>
      <c r="J22" s="51"/>
      <c r="K22" s="49"/>
      <c r="L22" s="50"/>
      <c r="M22" s="52"/>
      <c r="N22" s="49"/>
      <c r="O22" s="50"/>
      <c r="P22" s="50"/>
      <c r="Q22" s="52"/>
      <c r="R22" s="53"/>
      <c r="S22" s="54"/>
      <c r="T22" s="55"/>
    </row>
    <row r="23" spans="1:25" s="6" customFormat="1" ht="24.95" customHeight="1" x14ac:dyDescent="0.25">
      <c r="A23" s="75">
        <f t="shared" si="0"/>
        <v>23</v>
      </c>
      <c r="B23" s="166"/>
      <c r="C23" s="167"/>
      <c r="D23" s="48" t="s">
        <v>21</v>
      </c>
      <c r="E23" s="48" t="s">
        <v>5</v>
      </c>
      <c r="F23" s="48" t="s">
        <v>6</v>
      </c>
      <c r="G23" s="49"/>
      <c r="H23" s="50"/>
      <c r="I23" s="50"/>
      <c r="J23" s="51"/>
      <c r="K23" s="49"/>
      <c r="L23" s="50"/>
      <c r="M23" s="52"/>
      <c r="N23" s="49"/>
      <c r="O23" s="50"/>
      <c r="P23" s="50"/>
      <c r="Q23" s="52"/>
      <c r="R23" s="53"/>
      <c r="S23" s="54"/>
      <c r="T23" s="55"/>
    </row>
    <row r="24" spans="1:25" s="6" customFormat="1" ht="24.95" customHeight="1" thickBot="1" x14ac:dyDescent="0.3">
      <c r="A24" s="75">
        <f t="shared" si="0"/>
        <v>24</v>
      </c>
      <c r="B24" s="164"/>
      <c r="C24" s="165"/>
      <c r="D24" s="56" t="s">
        <v>21</v>
      </c>
      <c r="E24" s="56" t="s">
        <v>5</v>
      </c>
      <c r="F24" s="56" t="s">
        <v>6</v>
      </c>
      <c r="G24" s="57"/>
      <c r="H24" s="58"/>
      <c r="I24" s="58"/>
      <c r="J24" s="59"/>
      <c r="K24" s="57"/>
      <c r="L24" s="58"/>
      <c r="M24" s="60"/>
      <c r="N24" s="57"/>
      <c r="O24" s="58"/>
      <c r="P24" s="58"/>
      <c r="Q24" s="60"/>
      <c r="R24" s="61"/>
      <c r="S24" s="62"/>
      <c r="T24" s="63"/>
    </row>
    <row r="25" spans="1:25" s="6" customFormat="1" ht="24.95" customHeight="1" thickTop="1" x14ac:dyDescent="0.25">
      <c r="A25" s="12"/>
      <c r="B25" s="21"/>
      <c r="C25" s="21"/>
      <c r="D25" s="68" t="s">
        <v>40</v>
      </c>
      <c r="E25" s="70">
        <f>SUM(E13:E24)</f>
        <v>0</v>
      </c>
      <c r="F25" s="71">
        <f>SUM(F13:F24)</f>
        <v>0</v>
      </c>
      <c r="G25" s="22"/>
      <c r="H25" s="22"/>
      <c r="I25" s="22"/>
      <c r="J25" s="22"/>
      <c r="K25" s="22"/>
      <c r="L25" s="22"/>
      <c r="M25" s="22"/>
      <c r="N25" s="22"/>
      <c r="O25" s="22"/>
      <c r="P25" s="22"/>
      <c r="Q25" s="22"/>
      <c r="R25" s="22"/>
      <c r="S25" s="22"/>
    </row>
    <row r="26" spans="1:25" s="6" customFormat="1" ht="24.95" customHeight="1" x14ac:dyDescent="0.25">
      <c r="A26" s="12"/>
      <c r="B26" s="12"/>
      <c r="C26" s="1"/>
      <c r="D26" s="1"/>
      <c r="E26" s="1"/>
      <c r="F26" s="1"/>
      <c r="G26" s="1"/>
      <c r="H26" s="1"/>
      <c r="I26" s="12"/>
      <c r="J26" s="12"/>
      <c r="K26" s="12"/>
      <c r="L26" s="12"/>
      <c r="M26" s="12"/>
      <c r="N26" s="12"/>
      <c r="O26" s="12"/>
      <c r="P26" s="12"/>
      <c r="Q26" s="12"/>
      <c r="R26" s="12"/>
      <c r="S26" s="12"/>
    </row>
    <row r="27" spans="1:25" x14ac:dyDescent="0.2">
      <c r="C27" s="1"/>
      <c r="D27" s="1"/>
      <c r="E27" s="1"/>
      <c r="F27" s="1"/>
      <c r="G27" s="1"/>
      <c r="H27" s="1"/>
      <c r="I27" s="1"/>
      <c r="J27" s="1"/>
      <c r="K27" s="1"/>
      <c r="L27" s="1"/>
      <c r="M27" s="1"/>
      <c r="N27" s="1"/>
      <c r="O27" s="1"/>
      <c r="P27" s="1"/>
      <c r="Q27" s="1"/>
      <c r="R27" s="1"/>
      <c r="S27" s="1"/>
      <c r="T27" s="1"/>
      <c r="U27" s="1"/>
      <c r="V27" s="1"/>
      <c r="W27" s="1"/>
      <c r="X27" s="1"/>
      <c r="Y27" s="1"/>
    </row>
    <row r="28" spans="1:25" x14ac:dyDescent="0.2">
      <c r="C28" s="1"/>
      <c r="D28" s="1"/>
      <c r="E28" s="1"/>
      <c r="F28" s="1"/>
      <c r="G28" s="1"/>
      <c r="H28" s="1"/>
      <c r="I28" s="1"/>
      <c r="J28" s="1"/>
      <c r="K28" s="1"/>
      <c r="L28" s="1"/>
      <c r="M28" s="1"/>
      <c r="N28" s="1"/>
      <c r="O28" s="1"/>
      <c r="P28" s="1"/>
      <c r="Q28" s="1"/>
      <c r="R28" s="1"/>
      <c r="S28" s="1"/>
      <c r="T28" s="1"/>
      <c r="U28" s="1"/>
      <c r="V28" s="1"/>
      <c r="W28" s="1"/>
      <c r="X28" s="1"/>
      <c r="Y28" s="1"/>
    </row>
    <row r="29" spans="1:25" x14ac:dyDescent="0.2">
      <c r="C29" s="1"/>
      <c r="D29" s="1"/>
      <c r="E29" s="1"/>
      <c r="F29" s="1"/>
      <c r="G29" s="1"/>
      <c r="H29" s="1"/>
      <c r="I29" s="1"/>
      <c r="J29" s="1"/>
      <c r="K29" s="1"/>
      <c r="L29" s="1"/>
      <c r="M29" s="1"/>
      <c r="N29" s="1"/>
      <c r="O29" s="1"/>
      <c r="P29" s="1"/>
      <c r="Q29" s="1"/>
      <c r="R29" s="1"/>
      <c r="S29" s="1"/>
      <c r="T29" s="1"/>
      <c r="U29" s="1"/>
      <c r="V29" s="1"/>
      <c r="W29" s="1"/>
      <c r="X29" s="1"/>
      <c r="Y29" s="1"/>
    </row>
    <row r="30" spans="1:25" x14ac:dyDescent="0.2">
      <c r="C30" s="1"/>
      <c r="D30" s="1"/>
      <c r="E30" s="1"/>
      <c r="F30" s="1"/>
      <c r="G30" s="1"/>
      <c r="H30" s="1"/>
      <c r="I30" s="1"/>
      <c r="J30" s="1"/>
      <c r="K30" s="1"/>
      <c r="L30" s="1"/>
      <c r="M30" s="1"/>
      <c r="N30" s="1"/>
      <c r="O30" s="1"/>
      <c r="P30" s="1"/>
      <c r="Q30" s="1"/>
      <c r="R30" s="1"/>
      <c r="S30" s="1"/>
      <c r="T30" s="1"/>
      <c r="U30" s="1"/>
      <c r="V30" s="1"/>
      <c r="W30" s="1"/>
      <c r="X30" s="1"/>
      <c r="Y30" s="1"/>
    </row>
    <row r="31" spans="1:25" x14ac:dyDescent="0.2">
      <c r="C31" s="1"/>
      <c r="D31" s="1"/>
      <c r="E31" s="1"/>
      <c r="F31" s="1"/>
      <c r="G31" s="1"/>
      <c r="H31" s="1"/>
      <c r="I31" s="1"/>
      <c r="J31" s="1"/>
      <c r="K31" s="1"/>
      <c r="L31" s="1"/>
      <c r="M31" s="1"/>
      <c r="N31" s="1"/>
      <c r="O31" s="1"/>
      <c r="P31" s="1"/>
      <c r="Q31" s="1"/>
      <c r="R31" s="1"/>
      <c r="S31" s="1"/>
      <c r="T31" s="1"/>
      <c r="U31" s="1"/>
      <c r="V31" s="1"/>
      <c r="W31" s="1"/>
      <c r="X31" s="1"/>
      <c r="Y31" s="1"/>
    </row>
    <row r="32" spans="1:25" x14ac:dyDescent="0.2">
      <c r="C32" s="1"/>
      <c r="D32" s="1"/>
      <c r="E32" s="1"/>
      <c r="F32" s="1"/>
      <c r="G32" s="1"/>
      <c r="H32" s="1"/>
      <c r="I32" s="1"/>
      <c r="J32" s="1"/>
      <c r="K32" s="1"/>
      <c r="L32" s="1"/>
      <c r="M32" s="1"/>
      <c r="N32" s="1"/>
      <c r="O32" s="1"/>
      <c r="P32" s="1"/>
      <c r="Q32" s="1"/>
      <c r="R32" s="1"/>
      <c r="S32" s="1"/>
      <c r="T32" s="1"/>
      <c r="U32" s="1"/>
      <c r="V32" s="1"/>
      <c r="W32" s="1"/>
      <c r="X32" s="1"/>
      <c r="Y32" s="1"/>
    </row>
    <row r="33" spans="3:25" x14ac:dyDescent="0.2">
      <c r="C33" s="1"/>
      <c r="D33" s="1"/>
      <c r="E33" s="1"/>
      <c r="F33" s="1"/>
      <c r="G33" s="1"/>
      <c r="H33" s="1"/>
      <c r="I33" s="1"/>
      <c r="J33" s="1"/>
      <c r="K33" s="1"/>
      <c r="L33" s="1"/>
      <c r="M33" s="1"/>
      <c r="N33" s="1"/>
      <c r="O33" s="1"/>
      <c r="P33" s="1"/>
      <c r="Q33" s="1"/>
      <c r="R33" s="1"/>
      <c r="S33" s="1"/>
      <c r="T33" s="1"/>
      <c r="U33" s="1"/>
      <c r="V33" s="1"/>
      <c r="W33" s="1"/>
      <c r="X33" s="1"/>
      <c r="Y33" s="1"/>
    </row>
    <row r="34" spans="3:25" x14ac:dyDescent="0.2">
      <c r="C34" s="1"/>
      <c r="D34" s="1"/>
      <c r="E34" s="1"/>
      <c r="F34" s="1"/>
      <c r="G34" s="1"/>
      <c r="H34" s="1"/>
      <c r="I34" s="1"/>
      <c r="J34" s="1"/>
      <c r="K34" s="1"/>
      <c r="L34" s="1"/>
      <c r="M34" s="1"/>
      <c r="N34" s="1"/>
      <c r="O34" s="1"/>
      <c r="P34" s="1"/>
      <c r="Q34" s="1"/>
      <c r="R34" s="1"/>
      <c r="S34" s="1"/>
      <c r="T34" s="1"/>
      <c r="U34" s="1"/>
      <c r="V34" s="1"/>
      <c r="W34" s="1"/>
      <c r="X34" s="1"/>
      <c r="Y34" s="1"/>
    </row>
    <row r="35" spans="3:25" x14ac:dyDescent="0.2">
      <c r="C35" s="1"/>
      <c r="D35" s="1"/>
      <c r="E35" s="1"/>
      <c r="F35" s="1"/>
      <c r="G35" s="1"/>
      <c r="H35" s="1"/>
      <c r="I35" s="1"/>
      <c r="J35" s="1"/>
      <c r="K35" s="1"/>
      <c r="L35" s="1"/>
      <c r="M35" s="1"/>
      <c r="N35" s="1"/>
      <c r="O35" s="1"/>
      <c r="P35" s="1"/>
      <c r="Q35" s="1"/>
      <c r="R35" s="1"/>
      <c r="S35" s="1"/>
      <c r="T35" s="1"/>
      <c r="U35" s="1"/>
      <c r="V35" s="1"/>
      <c r="W35" s="1"/>
      <c r="X35" s="1"/>
      <c r="Y35" s="1"/>
    </row>
    <row r="36" spans="3:25" x14ac:dyDescent="0.2">
      <c r="C36" s="1"/>
      <c r="D36" s="1"/>
      <c r="E36" s="1"/>
      <c r="F36" s="1"/>
      <c r="G36" s="1"/>
      <c r="H36" s="1"/>
      <c r="I36" s="1"/>
      <c r="J36" s="1"/>
      <c r="K36" s="1"/>
      <c r="L36" s="1"/>
      <c r="M36" s="1"/>
      <c r="N36" s="1"/>
      <c r="O36" s="1"/>
      <c r="P36" s="1"/>
      <c r="Q36" s="1"/>
      <c r="R36" s="1"/>
      <c r="S36" s="1"/>
      <c r="T36" s="1"/>
      <c r="U36" s="1"/>
      <c r="V36" s="1"/>
      <c r="W36" s="1"/>
      <c r="X36" s="1"/>
      <c r="Y36" s="1"/>
    </row>
    <row r="37" spans="3:25" x14ac:dyDescent="0.2">
      <c r="C37" s="1"/>
      <c r="D37" s="1"/>
      <c r="E37" s="1"/>
      <c r="F37" s="1"/>
      <c r="G37" s="1"/>
      <c r="H37" s="1"/>
      <c r="I37" s="1"/>
      <c r="J37" s="1"/>
      <c r="K37" s="1"/>
      <c r="L37" s="1"/>
      <c r="M37" s="1"/>
      <c r="N37" s="1"/>
      <c r="O37" s="1"/>
      <c r="P37" s="1"/>
      <c r="Q37" s="1"/>
      <c r="R37" s="1"/>
      <c r="S37" s="1"/>
      <c r="T37" s="1"/>
      <c r="U37" s="1"/>
      <c r="V37" s="1"/>
      <c r="W37" s="1"/>
      <c r="X37" s="1"/>
      <c r="Y37" s="1"/>
    </row>
    <row r="38" spans="3:25" x14ac:dyDescent="0.2">
      <c r="C38" s="1"/>
      <c r="D38" s="1"/>
      <c r="E38" s="1"/>
      <c r="F38" s="1"/>
      <c r="G38" s="1"/>
      <c r="H38" s="1"/>
      <c r="I38" s="1"/>
      <c r="J38" s="1"/>
      <c r="K38" s="1"/>
      <c r="L38" s="1"/>
      <c r="M38" s="1"/>
      <c r="N38" s="1"/>
      <c r="O38" s="1"/>
      <c r="P38" s="1"/>
      <c r="Q38" s="1"/>
      <c r="R38" s="1"/>
      <c r="S38" s="1"/>
      <c r="T38" s="1"/>
      <c r="U38" s="1"/>
      <c r="V38" s="1"/>
      <c r="W38" s="1"/>
      <c r="X38" s="1"/>
      <c r="Y38" s="1"/>
    </row>
    <row r="39" spans="3:25" x14ac:dyDescent="0.2">
      <c r="C39" s="1"/>
      <c r="D39" s="1"/>
      <c r="E39" s="1"/>
      <c r="F39" s="1"/>
      <c r="G39" s="1"/>
      <c r="H39" s="1"/>
      <c r="I39" s="1"/>
      <c r="J39" s="1"/>
      <c r="K39" s="1"/>
      <c r="L39" s="1"/>
      <c r="M39" s="1"/>
      <c r="N39" s="1"/>
      <c r="O39" s="1"/>
      <c r="P39" s="1"/>
      <c r="Q39" s="1"/>
      <c r="R39" s="1"/>
      <c r="S39" s="1"/>
      <c r="T39" s="1"/>
      <c r="U39" s="1"/>
      <c r="V39" s="1"/>
      <c r="W39" s="1"/>
      <c r="X39" s="1"/>
      <c r="Y39" s="1"/>
    </row>
    <row r="40" spans="3:25" x14ac:dyDescent="0.2">
      <c r="C40" s="1"/>
      <c r="D40" s="1"/>
      <c r="E40" s="1"/>
      <c r="F40" s="1"/>
      <c r="G40" s="1"/>
      <c r="H40" s="1"/>
      <c r="I40" s="1"/>
      <c r="J40" s="1"/>
      <c r="K40" s="1"/>
      <c r="L40" s="1"/>
      <c r="M40" s="1"/>
      <c r="N40" s="1"/>
      <c r="O40" s="1"/>
      <c r="P40" s="1"/>
      <c r="Q40" s="1"/>
      <c r="R40" s="1"/>
      <c r="S40" s="1"/>
      <c r="T40" s="1"/>
      <c r="U40" s="1"/>
      <c r="V40" s="1"/>
      <c r="W40" s="1"/>
      <c r="X40" s="1"/>
      <c r="Y40" s="1"/>
    </row>
    <row r="41" spans="3:25" x14ac:dyDescent="0.2">
      <c r="C41" s="1"/>
      <c r="D41" s="1"/>
      <c r="E41" s="1"/>
      <c r="F41" s="1"/>
      <c r="G41" s="1"/>
      <c r="H41" s="1"/>
      <c r="I41" s="1"/>
      <c r="J41" s="1"/>
      <c r="K41" s="1"/>
      <c r="L41" s="1"/>
      <c r="M41" s="1"/>
      <c r="N41" s="1"/>
      <c r="O41" s="1"/>
      <c r="P41" s="1"/>
      <c r="Q41" s="1"/>
      <c r="R41" s="1"/>
      <c r="S41" s="1"/>
      <c r="T41" s="1"/>
      <c r="U41" s="1"/>
      <c r="V41" s="1"/>
      <c r="W41" s="1"/>
      <c r="X41" s="1"/>
      <c r="Y41" s="1"/>
    </row>
    <row r="42" spans="3:25" x14ac:dyDescent="0.2">
      <c r="C42" s="1"/>
      <c r="D42" s="1"/>
      <c r="E42" s="1"/>
      <c r="F42" s="1"/>
      <c r="G42" s="1"/>
      <c r="H42" s="1"/>
      <c r="I42" s="1"/>
      <c r="J42" s="1"/>
      <c r="K42" s="1"/>
      <c r="L42" s="1"/>
      <c r="M42" s="1"/>
      <c r="N42" s="1"/>
      <c r="O42" s="1"/>
      <c r="P42" s="1"/>
      <c r="Q42" s="1"/>
      <c r="R42" s="1"/>
      <c r="S42" s="1"/>
      <c r="T42" s="1"/>
      <c r="U42" s="1"/>
      <c r="V42" s="1"/>
      <c r="W42" s="1"/>
      <c r="X42" s="1"/>
      <c r="Y42" s="1"/>
    </row>
    <row r="43" spans="3:25" x14ac:dyDescent="0.2">
      <c r="C43" s="1"/>
      <c r="D43" s="1"/>
      <c r="E43" s="1"/>
      <c r="F43" s="1"/>
      <c r="G43" s="1"/>
      <c r="H43" s="1"/>
      <c r="I43" s="1"/>
      <c r="J43" s="1"/>
      <c r="K43" s="1"/>
      <c r="L43" s="1"/>
      <c r="M43" s="1"/>
      <c r="N43" s="1"/>
      <c r="O43" s="1"/>
      <c r="P43" s="1"/>
      <c r="Q43" s="1"/>
      <c r="R43" s="1"/>
      <c r="S43" s="1"/>
      <c r="T43" s="1"/>
      <c r="U43" s="1"/>
      <c r="V43" s="1"/>
      <c r="W43" s="1"/>
      <c r="X43" s="1"/>
      <c r="Y43" s="1"/>
    </row>
    <row r="44" spans="3:25" x14ac:dyDescent="0.2">
      <c r="C44" s="1"/>
      <c r="D44" s="1"/>
      <c r="E44" s="1"/>
      <c r="F44" s="1"/>
      <c r="G44" s="1"/>
      <c r="H44" s="1"/>
      <c r="I44" s="1"/>
      <c r="J44" s="1"/>
      <c r="K44" s="1"/>
      <c r="L44" s="1"/>
      <c r="M44" s="1"/>
      <c r="N44" s="1"/>
      <c r="O44" s="1"/>
      <c r="P44" s="1"/>
      <c r="Q44" s="1"/>
      <c r="R44" s="1"/>
      <c r="S44" s="1"/>
      <c r="T44" s="1"/>
      <c r="U44" s="1"/>
      <c r="V44" s="1"/>
      <c r="W44" s="1"/>
      <c r="X44" s="1"/>
      <c r="Y44" s="1"/>
    </row>
    <row r="45" spans="3:25" x14ac:dyDescent="0.2">
      <c r="C45" s="1"/>
      <c r="D45" s="1"/>
      <c r="E45" s="1"/>
      <c r="F45" s="1"/>
      <c r="G45" s="1"/>
      <c r="H45" s="1"/>
      <c r="I45" s="1"/>
      <c r="J45" s="1"/>
      <c r="K45" s="1"/>
      <c r="L45" s="1"/>
      <c r="M45" s="1"/>
      <c r="N45" s="1"/>
      <c r="O45" s="1"/>
      <c r="P45" s="1"/>
      <c r="Q45" s="1"/>
      <c r="R45" s="1"/>
      <c r="S45" s="1"/>
      <c r="T45" s="1"/>
      <c r="U45" s="1"/>
      <c r="V45" s="1"/>
      <c r="W45" s="1"/>
      <c r="X45" s="1"/>
      <c r="Y45" s="1"/>
    </row>
    <row r="46" spans="3:25" x14ac:dyDescent="0.2">
      <c r="C46" s="1"/>
      <c r="D46" s="1"/>
      <c r="E46" s="1"/>
      <c r="F46" s="1"/>
      <c r="G46" s="1"/>
      <c r="H46" s="1"/>
      <c r="I46" s="1"/>
      <c r="J46" s="1"/>
      <c r="K46" s="1"/>
      <c r="L46" s="1"/>
      <c r="M46" s="1"/>
      <c r="N46" s="1"/>
      <c r="O46" s="1"/>
      <c r="P46" s="1"/>
      <c r="Q46" s="1"/>
      <c r="R46" s="1"/>
      <c r="S46" s="1"/>
      <c r="T46" s="1"/>
      <c r="U46" s="1"/>
      <c r="V46" s="1"/>
      <c r="W46" s="1"/>
      <c r="X46" s="1"/>
      <c r="Y46" s="1"/>
    </row>
    <row r="47" spans="3:25" x14ac:dyDescent="0.2">
      <c r="C47" s="1"/>
      <c r="D47" s="1"/>
      <c r="E47" s="1"/>
      <c r="F47" s="1"/>
      <c r="G47" s="1"/>
      <c r="H47" s="1"/>
      <c r="I47" s="1"/>
      <c r="J47" s="1"/>
      <c r="K47" s="1"/>
      <c r="L47" s="1"/>
      <c r="M47" s="1"/>
      <c r="N47" s="1"/>
      <c r="O47" s="1"/>
      <c r="P47" s="1"/>
      <c r="Q47" s="1"/>
      <c r="R47" s="1"/>
      <c r="S47" s="1"/>
      <c r="T47" s="1"/>
      <c r="U47" s="1"/>
      <c r="V47" s="1"/>
      <c r="W47" s="1"/>
      <c r="X47" s="1"/>
      <c r="Y47" s="1"/>
    </row>
    <row r="48" spans="3:25" x14ac:dyDescent="0.2">
      <c r="C48" s="1"/>
      <c r="D48" s="1"/>
      <c r="E48" s="1"/>
      <c r="F48" s="1"/>
      <c r="G48" s="1"/>
      <c r="H48" s="1"/>
      <c r="I48" s="1"/>
      <c r="J48" s="1"/>
      <c r="K48" s="1"/>
      <c r="L48" s="1"/>
      <c r="M48" s="1"/>
      <c r="N48" s="1"/>
      <c r="O48" s="1"/>
      <c r="P48" s="1"/>
      <c r="Q48" s="1"/>
      <c r="R48" s="1"/>
      <c r="S48" s="1"/>
      <c r="T48" s="1"/>
      <c r="U48" s="1"/>
      <c r="V48" s="1"/>
      <c r="W48" s="1"/>
      <c r="X48" s="1"/>
      <c r="Y48" s="1"/>
    </row>
    <row r="49" spans="3:25" x14ac:dyDescent="0.2">
      <c r="C49" s="1"/>
      <c r="D49" s="1"/>
      <c r="E49" s="1"/>
      <c r="F49" s="1"/>
      <c r="G49" s="1"/>
      <c r="H49" s="1"/>
      <c r="I49" s="1"/>
      <c r="J49" s="1"/>
      <c r="K49" s="1"/>
      <c r="L49" s="1"/>
      <c r="M49" s="1"/>
      <c r="N49" s="1"/>
      <c r="O49" s="1"/>
      <c r="P49" s="1"/>
      <c r="Q49" s="1"/>
      <c r="R49" s="1"/>
      <c r="S49" s="1"/>
      <c r="T49" s="1"/>
      <c r="U49" s="1"/>
      <c r="V49" s="1"/>
      <c r="W49" s="1"/>
      <c r="X49" s="1"/>
      <c r="Y49" s="1"/>
    </row>
    <row r="50" spans="3:25" x14ac:dyDescent="0.2">
      <c r="C50" s="1"/>
      <c r="D50" s="1"/>
      <c r="E50" s="1"/>
      <c r="F50" s="1"/>
      <c r="G50" s="1"/>
      <c r="H50" s="1"/>
      <c r="I50" s="1"/>
      <c r="J50" s="1"/>
      <c r="K50" s="1"/>
      <c r="L50" s="1"/>
      <c r="M50" s="1"/>
      <c r="N50" s="1"/>
      <c r="O50" s="1"/>
      <c r="P50" s="1"/>
      <c r="Q50" s="1"/>
      <c r="R50" s="1"/>
      <c r="S50" s="1"/>
      <c r="T50" s="1"/>
      <c r="U50" s="1"/>
      <c r="V50" s="1"/>
      <c r="W50" s="1"/>
      <c r="X50" s="1"/>
      <c r="Y50" s="1"/>
    </row>
    <row r="51" spans="3:25" x14ac:dyDescent="0.2">
      <c r="C51" s="1"/>
      <c r="D51" s="1"/>
      <c r="E51" s="1"/>
      <c r="F51" s="1"/>
      <c r="G51" s="1"/>
      <c r="H51" s="1"/>
      <c r="I51" s="1"/>
      <c r="J51" s="1"/>
      <c r="K51" s="1"/>
      <c r="L51" s="1"/>
      <c r="M51" s="1"/>
      <c r="N51" s="1"/>
      <c r="O51" s="1"/>
      <c r="P51" s="1"/>
      <c r="Q51" s="1"/>
      <c r="R51" s="1"/>
      <c r="S51" s="1"/>
      <c r="T51" s="1"/>
      <c r="U51" s="1"/>
      <c r="V51" s="1"/>
      <c r="W51" s="1"/>
      <c r="X51" s="1"/>
      <c r="Y51" s="1"/>
    </row>
    <row r="52" spans="3:25" x14ac:dyDescent="0.2">
      <c r="C52" s="1"/>
      <c r="D52" s="1"/>
      <c r="E52" s="1"/>
      <c r="F52" s="1"/>
      <c r="G52" s="1"/>
      <c r="H52" s="1"/>
      <c r="I52" s="1"/>
      <c r="J52" s="1"/>
      <c r="K52" s="1"/>
      <c r="L52" s="1"/>
      <c r="M52" s="1"/>
      <c r="N52" s="1"/>
      <c r="O52" s="1"/>
      <c r="P52" s="1"/>
      <c r="Q52" s="1"/>
      <c r="R52" s="1"/>
      <c r="S52" s="1"/>
      <c r="T52" s="1"/>
      <c r="U52" s="1"/>
      <c r="V52" s="1"/>
      <c r="W52" s="1"/>
      <c r="X52" s="1"/>
      <c r="Y52" s="1"/>
    </row>
    <row r="53" spans="3:25" x14ac:dyDescent="0.2">
      <c r="C53" s="1"/>
      <c r="D53" s="1"/>
      <c r="E53" s="1"/>
      <c r="F53" s="1"/>
      <c r="G53" s="1"/>
      <c r="H53" s="1"/>
      <c r="I53" s="1"/>
      <c r="J53" s="1"/>
      <c r="K53" s="1"/>
      <c r="L53" s="1"/>
      <c r="M53" s="1"/>
      <c r="N53" s="1"/>
      <c r="O53" s="1"/>
      <c r="P53" s="1"/>
      <c r="Q53" s="1"/>
      <c r="R53" s="1"/>
      <c r="S53" s="1"/>
      <c r="T53" s="1"/>
      <c r="U53" s="1"/>
      <c r="V53" s="1"/>
      <c r="W53" s="1"/>
      <c r="X53" s="1"/>
      <c r="Y53" s="1"/>
    </row>
    <row r="54" spans="3:25" x14ac:dyDescent="0.2">
      <c r="C54" s="1"/>
      <c r="D54" s="1"/>
      <c r="E54" s="1"/>
      <c r="F54" s="1"/>
      <c r="G54" s="1"/>
      <c r="H54" s="1"/>
      <c r="I54" s="1"/>
      <c r="J54" s="1"/>
      <c r="K54" s="1"/>
      <c r="L54" s="1"/>
      <c r="M54" s="1"/>
      <c r="N54" s="1"/>
      <c r="O54" s="1"/>
      <c r="P54" s="1"/>
      <c r="Q54" s="1"/>
      <c r="R54" s="1"/>
      <c r="S54" s="1"/>
      <c r="T54" s="1"/>
      <c r="U54" s="1"/>
      <c r="V54" s="1"/>
      <c r="W54" s="1"/>
      <c r="X54" s="1"/>
      <c r="Y54" s="1"/>
    </row>
    <row r="55" spans="3:25" x14ac:dyDescent="0.2">
      <c r="C55" s="1"/>
      <c r="D55" s="1"/>
      <c r="E55" s="1"/>
      <c r="F55" s="1"/>
      <c r="G55" s="1"/>
      <c r="H55" s="1"/>
      <c r="I55" s="1"/>
      <c r="J55" s="1"/>
      <c r="K55" s="1"/>
      <c r="L55" s="1"/>
      <c r="M55" s="1"/>
      <c r="N55" s="1"/>
      <c r="O55" s="1"/>
      <c r="P55" s="1"/>
      <c r="Q55" s="1"/>
      <c r="R55" s="1"/>
      <c r="S55" s="1"/>
      <c r="T55" s="1"/>
      <c r="U55" s="1"/>
      <c r="V55" s="1"/>
      <c r="W55" s="1"/>
      <c r="X55" s="1"/>
      <c r="Y55" s="1"/>
    </row>
    <row r="56" spans="3:25" x14ac:dyDescent="0.2">
      <c r="C56" s="1"/>
      <c r="D56" s="1"/>
      <c r="E56" s="1"/>
      <c r="F56" s="1"/>
      <c r="G56" s="1"/>
      <c r="H56" s="1"/>
      <c r="I56" s="1"/>
      <c r="J56" s="1"/>
      <c r="K56" s="1"/>
      <c r="L56" s="1"/>
      <c r="M56" s="1"/>
      <c r="N56" s="1"/>
      <c r="O56" s="1"/>
      <c r="P56" s="1"/>
      <c r="Q56" s="1"/>
      <c r="R56" s="1"/>
      <c r="S56" s="1"/>
      <c r="T56" s="1"/>
      <c r="U56" s="1"/>
      <c r="V56" s="1"/>
      <c r="W56" s="1"/>
      <c r="X56" s="1"/>
      <c r="Y56" s="1"/>
    </row>
    <row r="57" spans="3:25" x14ac:dyDescent="0.2">
      <c r="C57" s="1"/>
      <c r="D57" s="1"/>
      <c r="E57" s="1"/>
      <c r="F57" s="1"/>
      <c r="G57" s="1"/>
      <c r="H57" s="1"/>
      <c r="I57" s="1"/>
      <c r="J57" s="1"/>
      <c r="K57" s="1"/>
      <c r="L57" s="1"/>
      <c r="M57" s="1"/>
      <c r="N57" s="1"/>
      <c r="O57" s="1"/>
      <c r="P57" s="1"/>
      <c r="Q57" s="1"/>
      <c r="R57" s="1"/>
      <c r="S57" s="1"/>
      <c r="T57" s="1"/>
      <c r="U57" s="1"/>
      <c r="V57" s="1"/>
      <c r="W57" s="1"/>
      <c r="X57" s="1"/>
      <c r="Y57" s="1"/>
    </row>
    <row r="58" spans="3:25" x14ac:dyDescent="0.2">
      <c r="C58" s="1"/>
      <c r="D58" s="1"/>
      <c r="E58" s="1"/>
      <c r="F58" s="1"/>
      <c r="G58" s="1"/>
      <c r="H58" s="1"/>
      <c r="I58" s="1"/>
      <c r="J58" s="1"/>
      <c r="K58" s="1"/>
      <c r="L58" s="1"/>
      <c r="M58" s="1"/>
      <c r="N58" s="1"/>
      <c r="O58" s="1"/>
      <c r="P58" s="1"/>
      <c r="Q58" s="1"/>
      <c r="R58" s="1"/>
      <c r="S58" s="1"/>
      <c r="T58" s="1"/>
      <c r="U58" s="1"/>
      <c r="V58" s="1"/>
      <c r="W58" s="1"/>
      <c r="X58" s="1"/>
      <c r="Y58" s="1"/>
    </row>
    <row r="59" spans="3:25" x14ac:dyDescent="0.2">
      <c r="C59" s="1"/>
      <c r="D59" s="1"/>
      <c r="E59" s="1"/>
      <c r="F59" s="1"/>
      <c r="G59" s="1"/>
      <c r="H59" s="1"/>
      <c r="I59" s="1"/>
      <c r="J59" s="1"/>
      <c r="K59" s="1"/>
      <c r="L59" s="1"/>
      <c r="M59" s="1"/>
      <c r="N59" s="1"/>
      <c r="O59" s="1"/>
      <c r="P59" s="1"/>
      <c r="Q59" s="1"/>
      <c r="R59" s="1"/>
      <c r="S59" s="1"/>
      <c r="T59" s="1"/>
      <c r="U59" s="1"/>
      <c r="V59" s="1"/>
      <c r="W59" s="1"/>
      <c r="X59" s="1"/>
      <c r="Y59" s="1"/>
    </row>
    <row r="60" spans="3:25" x14ac:dyDescent="0.2">
      <c r="C60" s="1"/>
      <c r="D60" s="1"/>
      <c r="E60" s="1"/>
      <c r="F60" s="1"/>
      <c r="G60" s="1"/>
      <c r="H60" s="1"/>
      <c r="I60" s="1"/>
      <c r="J60" s="1"/>
      <c r="K60" s="1"/>
      <c r="L60" s="1"/>
      <c r="M60" s="1"/>
      <c r="N60" s="1"/>
      <c r="O60" s="1"/>
      <c r="P60" s="1"/>
      <c r="Q60" s="1"/>
      <c r="R60" s="1"/>
      <c r="S60" s="1"/>
      <c r="T60" s="1"/>
      <c r="U60" s="1"/>
      <c r="V60" s="1"/>
      <c r="W60" s="1"/>
      <c r="X60" s="1"/>
      <c r="Y60" s="1"/>
    </row>
    <row r="61" spans="3:25" x14ac:dyDescent="0.2">
      <c r="C61" s="1"/>
      <c r="D61" s="1"/>
      <c r="E61" s="1"/>
      <c r="F61" s="1"/>
      <c r="G61" s="1"/>
      <c r="H61" s="1"/>
      <c r="I61" s="1"/>
      <c r="J61" s="1"/>
      <c r="K61" s="1"/>
      <c r="L61" s="1"/>
      <c r="M61" s="1"/>
      <c r="N61" s="1"/>
      <c r="O61" s="1"/>
      <c r="P61" s="1"/>
      <c r="Q61" s="1"/>
      <c r="R61" s="1"/>
      <c r="S61" s="1"/>
      <c r="T61" s="1"/>
      <c r="U61" s="1"/>
      <c r="V61" s="1"/>
      <c r="W61" s="1"/>
      <c r="X61" s="1"/>
      <c r="Y61" s="1"/>
    </row>
    <row r="62" spans="3:25" x14ac:dyDescent="0.2">
      <c r="C62" s="1"/>
      <c r="D62" s="1"/>
      <c r="E62" s="1"/>
      <c r="F62" s="1"/>
      <c r="G62" s="1"/>
      <c r="H62" s="1"/>
      <c r="I62" s="1"/>
      <c r="J62" s="1"/>
      <c r="K62" s="1"/>
      <c r="L62" s="1"/>
      <c r="M62" s="1"/>
      <c r="N62" s="1"/>
      <c r="O62" s="1"/>
      <c r="P62" s="1"/>
      <c r="Q62" s="1"/>
      <c r="R62" s="1"/>
      <c r="S62" s="1"/>
      <c r="T62" s="1"/>
      <c r="U62" s="1"/>
      <c r="V62" s="1"/>
      <c r="W62" s="1"/>
      <c r="X62" s="1"/>
      <c r="Y62" s="1"/>
    </row>
    <row r="63" spans="3:25" x14ac:dyDescent="0.2">
      <c r="C63" s="1"/>
      <c r="D63" s="1"/>
      <c r="E63" s="1"/>
      <c r="F63" s="1"/>
      <c r="G63" s="1"/>
      <c r="H63" s="1"/>
      <c r="I63" s="1"/>
      <c r="J63" s="1"/>
      <c r="K63" s="1"/>
      <c r="L63" s="1"/>
      <c r="M63" s="1"/>
      <c r="N63" s="1"/>
      <c r="O63" s="1"/>
      <c r="P63" s="1"/>
      <c r="Q63" s="1"/>
      <c r="R63" s="1"/>
      <c r="S63" s="1"/>
      <c r="T63" s="1"/>
      <c r="U63" s="1"/>
      <c r="V63" s="1"/>
      <c r="W63" s="1"/>
      <c r="X63" s="1"/>
      <c r="Y63" s="1"/>
    </row>
    <row r="64" spans="3:25" x14ac:dyDescent="0.2">
      <c r="C64" s="1"/>
      <c r="D64" s="1"/>
      <c r="E64" s="1"/>
      <c r="F64" s="1"/>
      <c r="G64" s="1"/>
      <c r="H64" s="1"/>
      <c r="I64" s="1"/>
      <c r="J64" s="1"/>
      <c r="K64" s="1"/>
      <c r="L64" s="1"/>
      <c r="M64" s="1"/>
      <c r="N64" s="1"/>
      <c r="O64" s="1"/>
      <c r="P64" s="1"/>
      <c r="Q64" s="1"/>
      <c r="R64" s="1"/>
      <c r="S64" s="1"/>
      <c r="T64" s="1"/>
      <c r="U64" s="1"/>
      <c r="V64" s="1"/>
      <c r="W64" s="1"/>
      <c r="X64" s="1"/>
      <c r="Y64" s="1"/>
    </row>
    <row r="65" spans="3:25" x14ac:dyDescent="0.2">
      <c r="C65" s="1"/>
      <c r="D65" s="1"/>
      <c r="E65" s="1"/>
      <c r="F65" s="1"/>
      <c r="G65" s="1"/>
      <c r="H65" s="1"/>
      <c r="I65" s="1"/>
      <c r="J65" s="1"/>
      <c r="K65" s="1"/>
      <c r="L65" s="1"/>
      <c r="M65" s="1"/>
      <c r="N65" s="1"/>
      <c r="O65" s="1"/>
      <c r="P65" s="1"/>
      <c r="Q65" s="1"/>
      <c r="R65" s="1"/>
      <c r="S65" s="1"/>
      <c r="T65" s="1"/>
      <c r="U65" s="1"/>
      <c r="V65" s="1"/>
      <c r="W65" s="1"/>
      <c r="X65" s="1"/>
      <c r="Y65" s="1"/>
    </row>
    <row r="66" spans="3:25" x14ac:dyDescent="0.2">
      <c r="C66" s="1"/>
      <c r="D66" s="1"/>
      <c r="E66" s="1"/>
      <c r="F66" s="1"/>
      <c r="G66" s="1"/>
      <c r="H66" s="1"/>
      <c r="I66" s="1"/>
      <c r="J66" s="1"/>
      <c r="K66" s="1"/>
      <c r="L66" s="1"/>
      <c r="M66" s="1"/>
      <c r="N66" s="1"/>
      <c r="O66" s="1"/>
      <c r="P66" s="1"/>
      <c r="Q66" s="1"/>
      <c r="R66" s="1"/>
      <c r="S66" s="1"/>
      <c r="T66" s="1"/>
      <c r="U66" s="1"/>
      <c r="V66" s="1"/>
      <c r="W66" s="1"/>
      <c r="X66" s="1"/>
      <c r="Y66" s="1"/>
    </row>
    <row r="67" spans="3:25" x14ac:dyDescent="0.2">
      <c r="C67" s="1"/>
      <c r="D67" s="1"/>
      <c r="E67" s="1"/>
      <c r="F67" s="1"/>
      <c r="G67" s="1"/>
      <c r="H67" s="1"/>
      <c r="I67" s="1"/>
      <c r="J67" s="1"/>
      <c r="K67" s="1"/>
      <c r="L67" s="1"/>
      <c r="M67" s="1"/>
      <c r="N67" s="1"/>
      <c r="O67" s="1"/>
      <c r="P67" s="1"/>
      <c r="Q67" s="1"/>
      <c r="R67" s="1"/>
      <c r="S67" s="1"/>
      <c r="T67" s="1"/>
      <c r="U67" s="1"/>
      <c r="V67" s="1"/>
      <c r="W67" s="1"/>
      <c r="X67" s="1"/>
      <c r="Y67" s="1"/>
    </row>
    <row r="68" spans="3:25" x14ac:dyDescent="0.2">
      <c r="C68" s="1"/>
      <c r="D68" s="1"/>
      <c r="E68" s="1"/>
      <c r="F68" s="1"/>
      <c r="G68" s="1"/>
      <c r="H68" s="1"/>
      <c r="I68" s="1"/>
      <c r="J68" s="1"/>
      <c r="K68" s="1"/>
      <c r="L68" s="1"/>
      <c r="M68" s="1"/>
      <c r="N68" s="1"/>
      <c r="O68" s="1"/>
      <c r="P68" s="1"/>
      <c r="Q68" s="1"/>
      <c r="R68" s="1"/>
      <c r="S68" s="1"/>
      <c r="T68" s="1"/>
      <c r="U68" s="1"/>
      <c r="V68" s="1"/>
      <c r="W68" s="1"/>
      <c r="X68" s="1"/>
      <c r="Y68" s="1"/>
    </row>
    <row r="69" spans="3:25" x14ac:dyDescent="0.2">
      <c r="C69" s="1"/>
      <c r="D69" s="1"/>
      <c r="E69" s="1"/>
      <c r="F69" s="1"/>
      <c r="G69" s="1"/>
      <c r="H69" s="1"/>
      <c r="I69" s="1"/>
      <c r="J69" s="1"/>
      <c r="K69" s="1"/>
      <c r="L69" s="1"/>
      <c r="M69" s="1"/>
      <c r="N69" s="1"/>
      <c r="O69" s="1"/>
      <c r="P69" s="1"/>
      <c r="Q69" s="1"/>
      <c r="R69" s="1"/>
      <c r="S69" s="1"/>
      <c r="T69" s="1"/>
      <c r="U69" s="1"/>
      <c r="V69" s="1"/>
      <c r="W69" s="1"/>
      <c r="X69" s="1"/>
      <c r="Y69" s="1"/>
    </row>
    <row r="70" spans="3:25" x14ac:dyDescent="0.2">
      <c r="C70" s="1"/>
      <c r="D70" s="1"/>
      <c r="E70" s="1"/>
      <c r="F70" s="1"/>
      <c r="G70" s="1"/>
      <c r="H70" s="1"/>
      <c r="I70" s="1"/>
      <c r="J70" s="1"/>
      <c r="K70" s="1"/>
      <c r="L70" s="1"/>
      <c r="M70" s="1"/>
      <c r="N70" s="1"/>
      <c r="O70" s="1"/>
      <c r="P70" s="1"/>
      <c r="Q70" s="1"/>
      <c r="R70" s="1"/>
      <c r="S70" s="1"/>
      <c r="T70" s="1"/>
      <c r="U70" s="1"/>
      <c r="V70" s="1"/>
      <c r="W70" s="1"/>
      <c r="X70" s="1"/>
      <c r="Y70" s="1"/>
    </row>
    <row r="71" spans="3:25" x14ac:dyDescent="0.2">
      <c r="C71" s="1"/>
      <c r="D71" s="1"/>
      <c r="E71" s="1"/>
      <c r="F71" s="1"/>
      <c r="G71" s="1"/>
      <c r="H71" s="1"/>
      <c r="I71" s="1"/>
      <c r="J71" s="1"/>
      <c r="K71" s="1"/>
      <c r="L71" s="1"/>
      <c r="M71" s="1"/>
      <c r="N71" s="1"/>
      <c r="O71" s="1"/>
      <c r="P71" s="1"/>
      <c r="Q71" s="1"/>
      <c r="R71" s="1"/>
      <c r="S71" s="1"/>
      <c r="T71" s="1"/>
      <c r="U71" s="1"/>
      <c r="V71" s="1"/>
      <c r="W71" s="1"/>
      <c r="X71" s="1"/>
      <c r="Y71" s="1"/>
    </row>
    <row r="72" spans="3:25" x14ac:dyDescent="0.2">
      <c r="C72" s="1"/>
      <c r="D72" s="1"/>
      <c r="E72" s="1"/>
      <c r="F72" s="1"/>
      <c r="G72" s="1"/>
      <c r="H72" s="1"/>
      <c r="I72" s="1"/>
      <c r="J72" s="1"/>
      <c r="K72" s="1"/>
      <c r="L72" s="1"/>
      <c r="M72" s="1"/>
      <c r="N72" s="1"/>
      <c r="O72" s="1"/>
      <c r="P72" s="1"/>
      <c r="Q72" s="1"/>
      <c r="R72" s="1"/>
      <c r="S72" s="1"/>
      <c r="T72" s="1"/>
      <c r="U72" s="1"/>
      <c r="V72" s="1"/>
      <c r="W72" s="1"/>
      <c r="X72" s="1"/>
      <c r="Y72" s="1"/>
    </row>
    <row r="73" spans="3:25" x14ac:dyDescent="0.2">
      <c r="C73" s="1"/>
      <c r="D73" s="1"/>
      <c r="E73" s="1"/>
      <c r="F73" s="1"/>
      <c r="G73" s="1"/>
      <c r="H73" s="1"/>
      <c r="I73" s="1"/>
      <c r="J73" s="1"/>
      <c r="K73" s="1"/>
      <c r="L73" s="1"/>
      <c r="M73" s="1"/>
      <c r="N73" s="1"/>
      <c r="O73" s="1"/>
      <c r="P73" s="1"/>
      <c r="Q73" s="1"/>
      <c r="R73" s="1"/>
      <c r="S73" s="1"/>
      <c r="T73" s="1"/>
      <c r="U73" s="1"/>
      <c r="V73" s="1"/>
      <c r="W73" s="1"/>
      <c r="X73" s="1"/>
      <c r="Y73" s="1"/>
    </row>
    <row r="74" spans="3:25" x14ac:dyDescent="0.2">
      <c r="C74" s="1"/>
      <c r="D74" s="1"/>
      <c r="E74" s="1"/>
      <c r="F74" s="1"/>
      <c r="G74" s="1"/>
      <c r="H74" s="1"/>
      <c r="I74" s="1"/>
      <c r="J74" s="1"/>
      <c r="K74" s="1"/>
      <c r="L74" s="1"/>
      <c r="M74" s="1"/>
      <c r="N74" s="1"/>
      <c r="O74" s="1"/>
      <c r="P74" s="1"/>
      <c r="Q74" s="1"/>
      <c r="R74" s="1"/>
      <c r="S74" s="1"/>
      <c r="T74" s="1"/>
      <c r="U74" s="1"/>
      <c r="V74" s="1"/>
      <c r="W74" s="1"/>
      <c r="X74" s="1"/>
      <c r="Y74" s="1"/>
    </row>
    <row r="75" spans="3:25" x14ac:dyDescent="0.2">
      <c r="C75" s="1"/>
      <c r="D75" s="1"/>
      <c r="E75" s="1"/>
      <c r="F75" s="1"/>
      <c r="G75" s="1"/>
      <c r="H75" s="1"/>
      <c r="I75" s="1"/>
      <c r="J75" s="1"/>
      <c r="K75" s="1"/>
      <c r="L75" s="1"/>
      <c r="M75" s="1"/>
      <c r="N75" s="1"/>
      <c r="O75" s="1"/>
      <c r="P75" s="1"/>
      <c r="Q75" s="1"/>
      <c r="R75" s="1"/>
      <c r="S75" s="1"/>
      <c r="T75" s="1"/>
      <c r="U75" s="1"/>
      <c r="V75" s="1"/>
      <c r="W75" s="1"/>
      <c r="X75" s="1"/>
      <c r="Y75" s="1"/>
    </row>
    <row r="76" spans="3:25" x14ac:dyDescent="0.2">
      <c r="C76" s="1"/>
      <c r="D76" s="1"/>
      <c r="E76" s="1"/>
      <c r="F76" s="1"/>
      <c r="G76" s="1"/>
      <c r="H76" s="1"/>
      <c r="I76" s="1"/>
      <c r="J76" s="1"/>
      <c r="K76" s="1"/>
      <c r="L76" s="1"/>
      <c r="M76" s="1"/>
      <c r="N76" s="1"/>
      <c r="O76" s="1"/>
      <c r="P76" s="1"/>
      <c r="Q76" s="1"/>
      <c r="R76" s="1"/>
      <c r="S76" s="1"/>
      <c r="T76" s="1"/>
      <c r="U76" s="1"/>
      <c r="V76" s="1"/>
      <c r="W76" s="1"/>
      <c r="X76" s="1"/>
      <c r="Y76" s="1"/>
    </row>
    <row r="77" spans="3:25" x14ac:dyDescent="0.2">
      <c r="C77" s="1"/>
      <c r="D77" s="1"/>
      <c r="E77" s="1"/>
      <c r="F77" s="1"/>
      <c r="G77" s="1"/>
      <c r="H77" s="1"/>
      <c r="I77" s="1"/>
      <c r="J77" s="1"/>
      <c r="K77" s="1"/>
      <c r="L77" s="1"/>
      <c r="M77" s="1"/>
      <c r="N77" s="1"/>
      <c r="O77" s="1"/>
      <c r="P77" s="1"/>
      <c r="Q77" s="1"/>
      <c r="R77" s="1"/>
      <c r="S77" s="1"/>
      <c r="T77" s="1"/>
      <c r="U77" s="1"/>
      <c r="V77" s="1"/>
      <c r="W77" s="1"/>
      <c r="X77" s="1"/>
      <c r="Y77" s="1"/>
    </row>
    <row r="78" spans="3:25" x14ac:dyDescent="0.2">
      <c r="C78" s="1"/>
      <c r="D78" s="1"/>
      <c r="E78" s="1"/>
      <c r="F78" s="1"/>
      <c r="G78" s="1"/>
      <c r="H78" s="1"/>
      <c r="I78" s="1"/>
      <c r="J78" s="1"/>
      <c r="K78" s="1"/>
      <c r="L78" s="1"/>
      <c r="M78" s="1"/>
      <c r="N78" s="1"/>
      <c r="O78" s="1"/>
      <c r="P78" s="1"/>
      <c r="Q78" s="1"/>
      <c r="R78" s="1"/>
      <c r="S78" s="1"/>
      <c r="T78" s="1"/>
      <c r="U78" s="1"/>
      <c r="V78" s="1"/>
      <c r="W78" s="1"/>
      <c r="X78" s="1"/>
      <c r="Y78" s="1"/>
    </row>
    <row r="79" spans="3:25" x14ac:dyDescent="0.2">
      <c r="C79" s="1"/>
      <c r="D79" s="1"/>
      <c r="E79" s="1"/>
      <c r="F79" s="1"/>
      <c r="G79" s="1"/>
      <c r="H79" s="1"/>
      <c r="I79" s="1"/>
      <c r="J79" s="1"/>
      <c r="K79" s="1"/>
      <c r="L79" s="1"/>
      <c r="M79" s="1"/>
      <c r="N79" s="1"/>
      <c r="O79" s="1"/>
      <c r="P79" s="1"/>
      <c r="Q79" s="1"/>
      <c r="R79" s="1"/>
      <c r="S79" s="1"/>
      <c r="T79" s="1"/>
      <c r="U79" s="1"/>
      <c r="V79" s="1"/>
      <c r="W79" s="1"/>
      <c r="X79" s="1"/>
      <c r="Y79" s="1"/>
    </row>
    <row r="80" spans="3:25" x14ac:dyDescent="0.2">
      <c r="C80" s="1"/>
      <c r="D80" s="1"/>
      <c r="E80" s="1"/>
      <c r="F80" s="1"/>
      <c r="G80" s="1"/>
      <c r="H80" s="1"/>
      <c r="I80" s="1"/>
      <c r="J80" s="1"/>
      <c r="K80" s="1"/>
      <c r="L80" s="1"/>
      <c r="M80" s="1"/>
      <c r="N80" s="1"/>
      <c r="O80" s="1"/>
      <c r="P80" s="1"/>
      <c r="Q80" s="1"/>
      <c r="R80" s="1"/>
      <c r="S80" s="1"/>
      <c r="T80" s="1"/>
      <c r="U80" s="1"/>
      <c r="V80" s="1"/>
      <c r="W80" s="1"/>
      <c r="X80" s="1"/>
      <c r="Y80" s="1"/>
    </row>
    <row r="81" spans="3:25" x14ac:dyDescent="0.2">
      <c r="C81" s="1"/>
      <c r="D81" s="1"/>
      <c r="E81" s="1"/>
      <c r="F81" s="1"/>
      <c r="G81" s="1"/>
      <c r="H81" s="1"/>
      <c r="I81" s="1"/>
      <c r="J81" s="1"/>
      <c r="K81" s="1"/>
      <c r="L81" s="1"/>
      <c r="M81" s="1"/>
      <c r="N81" s="1"/>
      <c r="O81" s="1"/>
      <c r="P81" s="1"/>
      <c r="Q81" s="1"/>
      <c r="R81" s="1"/>
      <c r="S81" s="1"/>
      <c r="T81" s="1"/>
      <c r="U81" s="1"/>
      <c r="V81" s="1"/>
      <c r="W81" s="1"/>
      <c r="X81" s="1"/>
      <c r="Y81" s="1"/>
    </row>
    <row r="82" spans="3:25" x14ac:dyDescent="0.2">
      <c r="C82" s="1"/>
      <c r="D82" s="1"/>
      <c r="E82" s="1"/>
      <c r="F82" s="1"/>
      <c r="G82" s="1"/>
      <c r="H82" s="1"/>
      <c r="I82" s="1"/>
      <c r="J82" s="1"/>
      <c r="K82" s="1"/>
      <c r="L82" s="1"/>
      <c r="M82" s="1"/>
      <c r="N82" s="1"/>
      <c r="O82" s="1"/>
      <c r="P82" s="1"/>
      <c r="Q82" s="1"/>
      <c r="R82" s="1"/>
      <c r="S82" s="1"/>
      <c r="T82" s="1"/>
      <c r="U82" s="1"/>
      <c r="V82" s="1"/>
      <c r="W82" s="1"/>
      <c r="X82" s="1"/>
      <c r="Y82" s="1"/>
    </row>
    <row r="83" spans="3:25" x14ac:dyDescent="0.2">
      <c r="C83" s="1"/>
      <c r="D83" s="1"/>
      <c r="E83" s="1"/>
      <c r="F83" s="1"/>
      <c r="G83" s="1"/>
      <c r="H83" s="1"/>
      <c r="I83" s="1"/>
      <c r="J83" s="1"/>
      <c r="K83" s="1"/>
      <c r="L83" s="1"/>
      <c r="M83" s="1"/>
      <c r="N83" s="1"/>
      <c r="O83" s="1"/>
      <c r="P83" s="1"/>
      <c r="Q83" s="1"/>
      <c r="R83" s="1"/>
      <c r="S83" s="1"/>
      <c r="T83" s="1"/>
      <c r="U83" s="1"/>
      <c r="V83" s="1"/>
      <c r="W83" s="1"/>
      <c r="X83" s="1"/>
      <c r="Y83" s="1"/>
    </row>
    <row r="84" spans="3:25" x14ac:dyDescent="0.2">
      <c r="C84" s="1"/>
      <c r="D84" s="1"/>
      <c r="E84" s="1"/>
      <c r="F84" s="1"/>
      <c r="G84" s="1"/>
      <c r="H84" s="1"/>
      <c r="I84" s="1"/>
      <c r="J84" s="1"/>
      <c r="K84" s="1"/>
      <c r="L84" s="1"/>
      <c r="M84" s="1"/>
      <c r="N84" s="1"/>
      <c r="O84" s="1"/>
      <c r="P84" s="1"/>
      <c r="Q84" s="1"/>
      <c r="R84" s="1"/>
      <c r="S84" s="1"/>
      <c r="T84" s="1"/>
      <c r="U84" s="1"/>
      <c r="V84" s="1"/>
      <c r="W84" s="1"/>
      <c r="X84" s="1"/>
      <c r="Y84" s="1"/>
    </row>
    <row r="85" spans="3:25" x14ac:dyDescent="0.2">
      <c r="C85" s="1"/>
      <c r="D85" s="1"/>
      <c r="E85" s="1"/>
      <c r="F85" s="1"/>
      <c r="G85" s="1"/>
      <c r="H85" s="1"/>
      <c r="I85" s="1"/>
      <c r="J85" s="1"/>
      <c r="K85" s="1"/>
      <c r="L85" s="1"/>
      <c r="M85" s="1"/>
      <c r="N85" s="1"/>
      <c r="O85" s="1"/>
      <c r="P85" s="1"/>
      <c r="Q85" s="1"/>
      <c r="R85" s="1"/>
      <c r="S85" s="1"/>
      <c r="T85" s="1"/>
      <c r="U85" s="1"/>
      <c r="V85" s="1"/>
      <c r="W85" s="1"/>
      <c r="X85" s="1"/>
      <c r="Y85" s="1"/>
    </row>
    <row r="86" spans="3:25" x14ac:dyDescent="0.2">
      <c r="C86" s="1"/>
      <c r="D86" s="1"/>
      <c r="E86" s="1"/>
      <c r="F86" s="1"/>
      <c r="G86" s="1"/>
      <c r="H86" s="1"/>
      <c r="I86" s="1"/>
      <c r="J86" s="1"/>
      <c r="K86" s="1"/>
      <c r="L86" s="1"/>
      <c r="M86" s="1"/>
      <c r="N86" s="1"/>
      <c r="O86" s="1"/>
      <c r="P86" s="1"/>
      <c r="Q86" s="1"/>
      <c r="R86" s="1"/>
      <c r="S86" s="1"/>
      <c r="T86" s="1"/>
      <c r="U86" s="1"/>
      <c r="V86" s="1"/>
      <c r="W86" s="1"/>
      <c r="X86" s="1"/>
      <c r="Y86" s="1"/>
    </row>
    <row r="87" spans="3:25" x14ac:dyDescent="0.2">
      <c r="C87" s="1"/>
      <c r="D87" s="1"/>
      <c r="E87" s="1"/>
      <c r="F87" s="1"/>
      <c r="G87" s="1"/>
      <c r="H87" s="1"/>
      <c r="I87" s="1"/>
      <c r="J87" s="1"/>
      <c r="K87" s="1"/>
      <c r="L87" s="1"/>
      <c r="M87" s="1"/>
      <c r="N87" s="1"/>
      <c r="O87" s="1"/>
      <c r="P87" s="1"/>
      <c r="Q87" s="1"/>
      <c r="R87" s="1"/>
      <c r="S87" s="1"/>
      <c r="T87" s="1"/>
      <c r="U87" s="1"/>
      <c r="V87" s="1"/>
      <c r="W87" s="1"/>
      <c r="X87" s="1"/>
      <c r="Y87" s="1"/>
    </row>
    <row r="88" spans="3:25" x14ac:dyDescent="0.2">
      <c r="C88" s="1"/>
      <c r="D88" s="1"/>
      <c r="E88" s="1"/>
      <c r="F88" s="1"/>
      <c r="G88" s="1"/>
      <c r="H88" s="1"/>
      <c r="I88" s="1"/>
      <c r="J88" s="1"/>
      <c r="K88" s="1"/>
      <c r="L88" s="1"/>
      <c r="M88" s="1"/>
      <c r="N88" s="1"/>
      <c r="O88" s="1"/>
      <c r="P88" s="1"/>
      <c r="Q88" s="1"/>
      <c r="R88" s="1"/>
      <c r="S88" s="1"/>
      <c r="T88" s="1"/>
      <c r="U88" s="1"/>
      <c r="V88" s="1"/>
      <c r="W88" s="1"/>
      <c r="X88" s="1"/>
      <c r="Y88" s="1"/>
    </row>
    <row r="89" spans="3:25" x14ac:dyDescent="0.2">
      <c r="C89" s="1"/>
      <c r="D89" s="1"/>
      <c r="E89" s="1"/>
      <c r="F89" s="1"/>
      <c r="G89" s="1"/>
      <c r="H89" s="1"/>
      <c r="I89" s="1"/>
      <c r="J89" s="1"/>
      <c r="K89" s="1"/>
      <c r="L89" s="1"/>
      <c r="M89" s="1"/>
      <c r="N89" s="1"/>
      <c r="O89" s="1"/>
      <c r="P89" s="1"/>
      <c r="Q89" s="1"/>
      <c r="R89" s="1"/>
      <c r="S89" s="1"/>
      <c r="T89" s="1"/>
      <c r="U89" s="1"/>
      <c r="V89" s="1"/>
      <c r="W89" s="1"/>
      <c r="X89" s="1"/>
      <c r="Y89" s="1"/>
    </row>
    <row r="90" spans="3:25" x14ac:dyDescent="0.2">
      <c r="C90" s="1"/>
      <c r="D90" s="1"/>
      <c r="E90" s="1"/>
      <c r="F90" s="1"/>
      <c r="G90" s="1"/>
      <c r="H90" s="1"/>
      <c r="I90" s="1"/>
      <c r="J90" s="1"/>
      <c r="K90" s="1"/>
      <c r="L90" s="1"/>
      <c r="M90" s="1"/>
      <c r="N90" s="1"/>
      <c r="O90" s="1"/>
      <c r="P90" s="1"/>
      <c r="Q90" s="1"/>
      <c r="R90" s="1"/>
      <c r="S90" s="1"/>
      <c r="T90" s="1"/>
      <c r="U90" s="1"/>
      <c r="V90" s="1"/>
      <c r="W90" s="1"/>
      <c r="X90" s="1"/>
      <c r="Y90" s="1"/>
    </row>
    <row r="91" spans="3:25" x14ac:dyDescent="0.2">
      <c r="C91" s="1"/>
      <c r="D91" s="1"/>
      <c r="E91" s="1"/>
      <c r="F91" s="1"/>
      <c r="G91" s="1"/>
      <c r="H91" s="1"/>
      <c r="I91" s="1"/>
      <c r="J91" s="1"/>
      <c r="K91" s="1"/>
      <c r="L91" s="1"/>
      <c r="M91" s="1"/>
      <c r="N91" s="1"/>
      <c r="O91" s="1"/>
      <c r="P91" s="1"/>
      <c r="Q91" s="1"/>
      <c r="R91" s="1"/>
      <c r="S91" s="1"/>
      <c r="T91" s="1"/>
      <c r="U91" s="1"/>
      <c r="V91" s="1"/>
      <c r="W91" s="1"/>
      <c r="X91" s="1"/>
      <c r="Y91" s="1"/>
    </row>
    <row r="92" spans="3:25" x14ac:dyDescent="0.2">
      <c r="C92" s="1"/>
      <c r="D92" s="1"/>
      <c r="E92" s="1"/>
      <c r="F92" s="1"/>
      <c r="G92" s="1"/>
      <c r="H92" s="1"/>
      <c r="I92" s="1"/>
      <c r="J92" s="1"/>
      <c r="K92" s="1"/>
      <c r="L92" s="1"/>
      <c r="M92" s="1"/>
      <c r="N92" s="1"/>
      <c r="O92" s="1"/>
      <c r="P92" s="1"/>
      <c r="Q92" s="1"/>
      <c r="R92" s="1"/>
      <c r="S92" s="1"/>
      <c r="T92" s="1"/>
      <c r="U92" s="1"/>
      <c r="V92" s="1"/>
      <c r="W92" s="1"/>
      <c r="X92" s="1"/>
      <c r="Y92" s="1"/>
    </row>
    <row r="93" spans="3:25" x14ac:dyDescent="0.2">
      <c r="C93" s="1"/>
      <c r="D93" s="1"/>
      <c r="E93" s="1"/>
      <c r="F93" s="1"/>
      <c r="G93" s="1"/>
      <c r="H93" s="1"/>
      <c r="I93" s="1"/>
      <c r="J93" s="1"/>
      <c r="K93" s="1"/>
      <c r="L93" s="1"/>
      <c r="M93" s="1"/>
      <c r="N93" s="1"/>
      <c r="O93" s="1"/>
      <c r="P93" s="1"/>
      <c r="Q93" s="1"/>
      <c r="R93" s="1"/>
      <c r="S93" s="1"/>
      <c r="T93" s="1"/>
      <c r="U93" s="1"/>
      <c r="V93" s="1"/>
      <c r="W93" s="1"/>
      <c r="X93" s="1"/>
      <c r="Y93" s="1"/>
    </row>
    <row r="94" spans="3:25" x14ac:dyDescent="0.2">
      <c r="C94" s="1"/>
      <c r="D94" s="1"/>
      <c r="E94" s="1"/>
      <c r="F94" s="1"/>
      <c r="G94" s="1"/>
      <c r="H94" s="1"/>
      <c r="I94" s="1"/>
      <c r="J94" s="1"/>
      <c r="K94" s="1"/>
      <c r="L94" s="1"/>
      <c r="M94" s="1"/>
      <c r="N94" s="1"/>
      <c r="O94" s="1"/>
      <c r="P94" s="1"/>
      <c r="Q94" s="1"/>
      <c r="R94" s="1"/>
      <c r="S94" s="1"/>
      <c r="T94" s="1"/>
      <c r="U94" s="1"/>
      <c r="V94" s="1"/>
      <c r="W94" s="1"/>
      <c r="X94" s="1"/>
      <c r="Y94" s="1"/>
    </row>
    <row r="95" spans="3:25" x14ac:dyDescent="0.2">
      <c r="C95" s="1"/>
      <c r="D95" s="1"/>
      <c r="E95" s="1"/>
      <c r="F95" s="1"/>
      <c r="G95" s="1"/>
      <c r="H95" s="1"/>
      <c r="I95" s="1"/>
      <c r="J95" s="1"/>
      <c r="K95" s="1"/>
      <c r="L95" s="1"/>
      <c r="M95" s="1"/>
      <c r="N95" s="1"/>
      <c r="O95" s="1"/>
      <c r="P95" s="1"/>
      <c r="Q95" s="1"/>
      <c r="R95" s="1"/>
      <c r="S95" s="1"/>
      <c r="T95" s="1"/>
      <c r="U95" s="1"/>
      <c r="V95" s="1"/>
      <c r="W95" s="1"/>
      <c r="X95" s="1"/>
      <c r="Y95" s="1"/>
    </row>
    <row r="96" spans="3:25" x14ac:dyDescent="0.2">
      <c r="C96" s="1"/>
      <c r="D96" s="1"/>
      <c r="E96" s="1"/>
      <c r="F96" s="1"/>
      <c r="G96" s="1"/>
      <c r="H96" s="1"/>
      <c r="I96" s="1"/>
      <c r="J96" s="1"/>
      <c r="K96" s="1"/>
      <c r="L96" s="1"/>
      <c r="M96" s="1"/>
      <c r="N96" s="1"/>
      <c r="O96" s="1"/>
      <c r="P96" s="1"/>
      <c r="Q96" s="1"/>
      <c r="R96" s="1"/>
      <c r="S96" s="1"/>
      <c r="T96" s="1"/>
      <c r="U96" s="1"/>
      <c r="V96" s="1"/>
      <c r="W96" s="1"/>
      <c r="X96" s="1"/>
      <c r="Y96" s="1"/>
    </row>
    <row r="97" spans="3:25" x14ac:dyDescent="0.2">
      <c r="C97" s="1"/>
      <c r="D97" s="1"/>
      <c r="E97" s="1"/>
      <c r="F97" s="1"/>
      <c r="G97" s="1"/>
      <c r="H97" s="1"/>
      <c r="I97" s="1"/>
      <c r="J97" s="1"/>
      <c r="K97" s="1"/>
      <c r="L97" s="1"/>
      <c r="M97" s="1"/>
      <c r="N97" s="1"/>
      <c r="O97" s="1"/>
      <c r="P97" s="1"/>
      <c r="Q97" s="1"/>
      <c r="R97" s="1"/>
      <c r="S97" s="1"/>
      <c r="T97" s="1"/>
      <c r="U97" s="1"/>
      <c r="V97" s="1"/>
      <c r="W97" s="1"/>
      <c r="X97" s="1"/>
      <c r="Y97" s="1"/>
    </row>
    <row r="98" spans="3:25" x14ac:dyDescent="0.2">
      <c r="C98" s="1"/>
      <c r="D98" s="1"/>
      <c r="E98" s="1"/>
      <c r="F98" s="1"/>
      <c r="G98" s="1"/>
      <c r="H98" s="1"/>
      <c r="I98" s="1"/>
      <c r="J98" s="1"/>
      <c r="K98" s="1"/>
      <c r="L98" s="1"/>
      <c r="M98" s="1"/>
      <c r="N98" s="1"/>
      <c r="O98" s="1"/>
      <c r="P98" s="1"/>
      <c r="Q98" s="1"/>
      <c r="R98" s="1"/>
      <c r="S98" s="1"/>
      <c r="T98" s="1"/>
      <c r="U98" s="1"/>
      <c r="V98" s="1"/>
      <c r="W98" s="1"/>
      <c r="X98" s="1"/>
      <c r="Y98" s="1"/>
    </row>
    <row r="99" spans="3:25" x14ac:dyDescent="0.2">
      <c r="C99" s="1"/>
      <c r="D99" s="1"/>
      <c r="E99" s="1"/>
      <c r="F99" s="1"/>
      <c r="G99" s="1"/>
      <c r="H99" s="1"/>
      <c r="I99" s="1"/>
      <c r="J99" s="1"/>
      <c r="K99" s="1"/>
      <c r="L99" s="1"/>
      <c r="M99" s="1"/>
      <c r="N99" s="1"/>
      <c r="O99" s="1"/>
      <c r="P99" s="1"/>
      <c r="Q99" s="1"/>
      <c r="R99" s="1"/>
      <c r="S99" s="1"/>
      <c r="T99" s="1"/>
      <c r="U99" s="1"/>
      <c r="V99" s="1"/>
      <c r="W99" s="1"/>
      <c r="X99" s="1"/>
      <c r="Y99" s="1"/>
    </row>
    <row r="100" spans="3:25" x14ac:dyDescent="0.2">
      <c r="C100" s="1"/>
      <c r="D100" s="1"/>
      <c r="E100" s="1"/>
      <c r="F100" s="1"/>
      <c r="G100" s="1"/>
      <c r="H100" s="1"/>
      <c r="I100" s="1"/>
      <c r="J100" s="1"/>
      <c r="K100" s="1"/>
      <c r="L100" s="1"/>
      <c r="M100" s="1"/>
      <c r="N100" s="1"/>
      <c r="O100" s="1"/>
      <c r="P100" s="1"/>
      <c r="Q100" s="1"/>
      <c r="R100" s="1"/>
      <c r="S100" s="1"/>
      <c r="T100" s="1"/>
      <c r="U100" s="1"/>
      <c r="V100" s="1"/>
      <c r="W100" s="1"/>
      <c r="X100" s="1"/>
      <c r="Y100" s="1"/>
    </row>
    <row r="101" spans="3:25" x14ac:dyDescent="0.2">
      <c r="C101" s="1"/>
      <c r="D101" s="1"/>
      <c r="E101" s="1"/>
      <c r="F101" s="1"/>
      <c r="G101" s="1"/>
      <c r="H101" s="1"/>
      <c r="I101" s="1"/>
      <c r="J101" s="1"/>
      <c r="K101" s="1"/>
      <c r="L101" s="1"/>
      <c r="M101" s="1"/>
      <c r="N101" s="1"/>
      <c r="O101" s="1"/>
      <c r="P101" s="1"/>
      <c r="Q101" s="1"/>
      <c r="R101" s="1"/>
      <c r="S101" s="1"/>
      <c r="T101" s="1"/>
      <c r="U101" s="1"/>
      <c r="V101" s="1"/>
      <c r="W101" s="1"/>
      <c r="X101" s="1"/>
      <c r="Y101" s="1"/>
    </row>
    <row r="102" spans="3:25" x14ac:dyDescent="0.2">
      <c r="C102" s="1"/>
      <c r="D102" s="1"/>
      <c r="E102" s="1"/>
      <c r="F102" s="1"/>
      <c r="G102" s="1"/>
      <c r="H102" s="1"/>
      <c r="I102" s="1"/>
      <c r="J102" s="1"/>
      <c r="K102" s="1"/>
      <c r="L102" s="1"/>
      <c r="M102" s="1"/>
      <c r="N102" s="1"/>
      <c r="O102" s="1"/>
      <c r="P102" s="1"/>
      <c r="Q102" s="1"/>
      <c r="R102" s="1"/>
      <c r="S102" s="1"/>
      <c r="T102" s="1"/>
      <c r="U102" s="1"/>
      <c r="V102" s="1"/>
      <c r="W102" s="1"/>
      <c r="X102" s="1"/>
      <c r="Y102" s="1"/>
    </row>
    <row r="103" spans="3:25" x14ac:dyDescent="0.2">
      <c r="C103" s="1"/>
      <c r="D103" s="1"/>
      <c r="E103" s="1"/>
      <c r="F103" s="1"/>
      <c r="G103" s="1"/>
      <c r="H103" s="1"/>
      <c r="I103" s="1"/>
      <c r="J103" s="1"/>
      <c r="K103" s="1"/>
      <c r="L103" s="1"/>
      <c r="M103" s="1"/>
      <c r="N103" s="1"/>
      <c r="O103" s="1"/>
      <c r="P103" s="1"/>
      <c r="Q103" s="1"/>
      <c r="R103" s="1"/>
      <c r="S103" s="1"/>
      <c r="T103" s="1"/>
      <c r="U103" s="1"/>
      <c r="V103" s="1"/>
      <c r="W103" s="1"/>
      <c r="X103" s="1"/>
      <c r="Y103" s="1"/>
    </row>
    <row r="104" spans="3:25" x14ac:dyDescent="0.2">
      <c r="C104" s="1"/>
      <c r="D104" s="1"/>
      <c r="E104" s="1"/>
      <c r="F104" s="1"/>
      <c r="G104" s="1"/>
      <c r="H104" s="1"/>
      <c r="I104" s="1"/>
      <c r="J104" s="1"/>
      <c r="K104" s="1"/>
      <c r="L104" s="1"/>
      <c r="M104" s="1"/>
      <c r="N104" s="1"/>
      <c r="O104" s="1"/>
      <c r="P104" s="1"/>
      <c r="Q104" s="1"/>
      <c r="R104" s="1"/>
      <c r="S104" s="1"/>
      <c r="T104" s="1"/>
      <c r="U104" s="1"/>
      <c r="V104" s="1"/>
      <c r="W104" s="1"/>
      <c r="X104" s="1"/>
      <c r="Y104" s="1"/>
    </row>
    <row r="105" spans="3:25" x14ac:dyDescent="0.2">
      <c r="C105" s="1"/>
      <c r="D105" s="1"/>
      <c r="E105" s="1"/>
      <c r="F105" s="1"/>
      <c r="G105" s="1"/>
      <c r="H105" s="1"/>
      <c r="I105" s="1"/>
      <c r="J105" s="1"/>
      <c r="K105" s="1"/>
      <c r="L105" s="1"/>
      <c r="M105" s="1"/>
      <c r="N105" s="1"/>
      <c r="O105" s="1"/>
      <c r="P105" s="1"/>
      <c r="Q105" s="1"/>
      <c r="R105" s="1"/>
      <c r="S105" s="1"/>
      <c r="T105" s="1"/>
      <c r="U105" s="1"/>
      <c r="V105" s="1"/>
      <c r="W105" s="1"/>
      <c r="X105" s="1"/>
      <c r="Y105" s="1"/>
    </row>
    <row r="106" spans="3:25" x14ac:dyDescent="0.2">
      <c r="C106" s="1"/>
      <c r="D106" s="1"/>
      <c r="E106" s="1"/>
      <c r="F106" s="1"/>
      <c r="G106" s="1"/>
      <c r="H106" s="1"/>
      <c r="I106" s="1"/>
      <c r="J106" s="1"/>
      <c r="K106" s="1"/>
      <c r="L106" s="1"/>
      <c r="M106" s="1"/>
      <c r="N106" s="1"/>
      <c r="O106" s="1"/>
      <c r="P106" s="1"/>
      <c r="Q106" s="1"/>
      <c r="R106" s="1"/>
      <c r="S106" s="1"/>
      <c r="T106" s="1"/>
      <c r="U106" s="1"/>
      <c r="V106" s="1"/>
      <c r="W106" s="1"/>
      <c r="X106" s="1"/>
      <c r="Y106" s="1"/>
    </row>
    <row r="107" spans="3:25" x14ac:dyDescent="0.2">
      <c r="C107" s="1"/>
      <c r="D107" s="1"/>
      <c r="E107" s="1"/>
      <c r="F107" s="1"/>
      <c r="G107" s="1"/>
      <c r="H107" s="1"/>
      <c r="I107" s="1"/>
      <c r="J107" s="1"/>
      <c r="K107" s="1"/>
      <c r="L107" s="1"/>
      <c r="M107" s="1"/>
      <c r="N107" s="1"/>
      <c r="O107" s="1"/>
      <c r="P107" s="1"/>
      <c r="Q107" s="1"/>
      <c r="R107" s="1"/>
      <c r="S107" s="1"/>
      <c r="T107" s="1"/>
      <c r="U107" s="1"/>
      <c r="V107" s="1"/>
      <c r="W107" s="1"/>
      <c r="X107" s="1"/>
      <c r="Y107" s="1"/>
    </row>
    <row r="108" spans="3:25" x14ac:dyDescent="0.2">
      <c r="C108" s="1"/>
      <c r="D108" s="1"/>
      <c r="E108" s="1"/>
      <c r="F108" s="1"/>
      <c r="G108" s="1"/>
      <c r="H108" s="1"/>
      <c r="I108" s="1"/>
      <c r="J108" s="1"/>
      <c r="K108" s="1"/>
      <c r="L108" s="1"/>
      <c r="M108" s="1"/>
      <c r="N108" s="1"/>
      <c r="O108" s="1"/>
      <c r="P108" s="1"/>
      <c r="Q108" s="1"/>
      <c r="R108" s="1"/>
      <c r="S108" s="1"/>
      <c r="T108" s="1"/>
      <c r="U108" s="1"/>
      <c r="V108" s="1"/>
      <c r="W108" s="1"/>
      <c r="X108" s="1"/>
      <c r="Y108" s="1"/>
    </row>
    <row r="109" spans="3:25" x14ac:dyDescent="0.2">
      <c r="C109" s="1"/>
      <c r="D109" s="1"/>
      <c r="E109" s="1"/>
      <c r="F109" s="1"/>
      <c r="G109" s="1"/>
      <c r="H109" s="1"/>
      <c r="I109" s="1"/>
      <c r="J109" s="1"/>
      <c r="K109" s="1"/>
      <c r="L109" s="1"/>
      <c r="M109" s="1"/>
      <c r="N109" s="1"/>
      <c r="O109" s="1"/>
      <c r="P109" s="1"/>
      <c r="Q109" s="1"/>
      <c r="R109" s="1"/>
      <c r="S109" s="1"/>
      <c r="T109" s="1"/>
      <c r="U109" s="1"/>
      <c r="V109" s="1"/>
      <c r="W109" s="1"/>
      <c r="X109" s="1"/>
      <c r="Y109" s="1"/>
    </row>
    <row r="110" spans="3:25" x14ac:dyDescent="0.2">
      <c r="C110" s="1"/>
      <c r="D110" s="1"/>
      <c r="E110" s="1"/>
      <c r="F110" s="1"/>
      <c r="G110" s="1"/>
      <c r="H110" s="1"/>
      <c r="I110" s="1"/>
      <c r="J110" s="1"/>
      <c r="K110" s="1"/>
      <c r="L110" s="1"/>
      <c r="M110" s="1"/>
      <c r="N110" s="1"/>
      <c r="O110" s="1"/>
      <c r="P110" s="1"/>
      <c r="Q110" s="1"/>
      <c r="R110" s="1"/>
      <c r="S110" s="1"/>
      <c r="T110" s="1"/>
      <c r="U110" s="1"/>
      <c r="V110" s="1"/>
      <c r="W110" s="1"/>
      <c r="X110" s="1"/>
      <c r="Y110" s="1"/>
    </row>
    <row r="111" spans="3:25" x14ac:dyDescent="0.2">
      <c r="C111" s="1"/>
      <c r="D111" s="1"/>
      <c r="E111" s="1"/>
      <c r="F111" s="1"/>
      <c r="G111" s="1"/>
      <c r="H111" s="1"/>
      <c r="I111" s="1"/>
      <c r="J111" s="1"/>
      <c r="K111" s="1"/>
      <c r="L111" s="1"/>
      <c r="M111" s="1"/>
      <c r="N111" s="1"/>
      <c r="O111" s="1"/>
      <c r="P111" s="1"/>
      <c r="Q111" s="1"/>
      <c r="R111" s="1"/>
      <c r="S111" s="1"/>
      <c r="T111" s="1"/>
      <c r="U111" s="1"/>
      <c r="V111" s="1"/>
      <c r="W111" s="1"/>
      <c r="X111" s="1"/>
      <c r="Y111" s="1"/>
    </row>
    <row r="112" spans="3:25" x14ac:dyDescent="0.2">
      <c r="C112" s="1"/>
      <c r="D112" s="1"/>
      <c r="E112" s="1"/>
      <c r="F112" s="1"/>
      <c r="G112" s="1"/>
      <c r="H112" s="1"/>
      <c r="I112" s="1"/>
      <c r="J112" s="1"/>
      <c r="K112" s="1"/>
      <c r="L112" s="1"/>
      <c r="M112" s="1"/>
      <c r="N112" s="1"/>
      <c r="O112" s="1"/>
      <c r="P112" s="1"/>
      <c r="Q112" s="1"/>
      <c r="R112" s="1"/>
      <c r="S112" s="1"/>
      <c r="T112" s="1"/>
      <c r="U112" s="1"/>
      <c r="V112" s="1"/>
      <c r="W112" s="1"/>
      <c r="X112" s="1"/>
      <c r="Y112" s="1"/>
    </row>
    <row r="113" spans="3:25" x14ac:dyDescent="0.2">
      <c r="C113" s="1"/>
      <c r="D113" s="1"/>
      <c r="E113" s="1"/>
      <c r="F113" s="1"/>
      <c r="G113" s="1"/>
      <c r="H113" s="1"/>
      <c r="I113" s="1"/>
      <c r="J113" s="1"/>
      <c r="K113" s="1"/>
      <c r="L113" s="1"/>
      <c r="M113" s="1"/>
      <c r="N113" s="1"/>
      <c r="O113" s="1"/>
      <c r="P113" s="1"/>
      <c r="Q113" s="1"/>
      <c r="R113" s="1"/>
      <c r="S113" s="1"/>
      <c r="T113" s="1"/>
      <c r="U113" s="1"/>
      <c r="V113" s="1"/>
      <c r="W113" s="1"/>
      <c r="X113" s="1"/>
      <c r="Y113" s="1"/>
    </row>
    <row r="114" spans="3:25" x14ac:dyDescent="0.2">
      <c r="C114" s="1"/>
      <c r="D114" s="1"/>
      <c r="E114" s="1"/>
      <c r="F114" s="1"/>
      <c r="G114" s="1"/>
      <c r="H114" s="1"/>
      <c r="I114" s="1"/>
      <c r="J114" s="1"/>
      <c r="K114" s="1"/>
      <c r="L114" s="1"/>
      <c r="M114" s="1"/>
      <c r="N114" s="1"/>
      <c r="O114" s="1"/>
      <c r="P114" s="1"/>
      <c r="Q114" s="1"/>
      <c r="R114" s="1"/>
      <c r="S114" s="1"/>
      <c r="T114" s="1"/>
      <c r="U114" s="1"/>
      <c r="V114" s="1"/>
      <c r="W114" s="1"/>
      <c r="X114" s="1"/>
      <c r="Y114" s="1"/>
    </row>
    <row r="115" spans="3:25" x14ac:dyDescent="0.2">
      <c r="C115" s="1"/>
      <c r="D115" s="1"/>
      <c r="E115" s="1"/>
      <c r="F115" s="1"/>
      <c r="G115" s="1"/>
      <c r="H115" s="1"/>
      <c r="I115" s="1"/>
      <c r="J115" s="1"/>
      <c r="K115" s="1"/>
      <c r="L115" s="1"/>
      <c r="M115" s="1"/>
      <c r="N115" s="1"/>
      <c r="O115" s="1"/>
      <c r="P115" s="1"/>
      <c r="Q115" s="1"/>
      <c r="R115" s="1"/>
      <c r="S115" s="1"/>
      <c r="T115" s="1"/>
      <c r="U115" s="1"/>
      <c r="V115" s="1"/>
      <c r="W115" s="1"/>
      <c r="X115" s="1"/>
      <c r="Y115" s="1"/>
    </row>
    <row r="116" spans="3:25" x14ac:dyDescent="0.2">
      <c r="C116" s="1"/>
      <c r="D116" s="1"/>
      <c r="E116" s="1"/>
      <c r="F116" s="1"/>
      <c r="G116" s="1"/>
      <c r="H116" s="1"/>
      <c r="I116" s="1"/>
      <c r="J116" s="1"/>
      <c r="K116" s="1"/>
      <c r="L116" s="1"/>
      <c r="M116" s="1"/>
      <c r="N116" s="1"/>
      <c r="O116" s="1"/>
      <c r="P116" s="1"/>
      <c r="Q116" s="1"/>
      <c r="R116" s="1"/>
      <c r="S116" s="1"/>
      <c r="T116" s="1"/>
      <c r="U116" s="1"/>
      <c r="V116" s="1"/>
      <c r="W116" s="1"/>
      <c r="X116" s="1"/>
      <c r="Y116" s="1"/>
    </row>
    <row r="117" spans="3:25" x14ac:dyDescent="0.2">
      <c r="C117" s="1"/>
      <c r="D117" s="1"/>
      <c r="E117" s="1"/>
      <c r="F117" s="1"/>
      <c r="G117" s="1"/>
      <c r="H117" s="1"/>
      <c r="I117" s="1"/>
      <c r="J117" s="1"/>
      <c r="K117" s="1"/>
      <c r="L117" s="1"/>
      <c r="M117" s="1"/>
      <c r="N117" s="1"/>
      <c r="O117" s="1"/>
      <c r="P117" s="1"/>
      <c r="Q117" s="1"/>
      <c r="R117" s="1"/>
      <c r="S117" s="1"/>
      <c r="T117" s="1"/>
      <c r="U117" s="1"/>
      <c r="V117" s="1"/>
      <c r="W117" s="1"/>
      <c r="X117" s="1"/>
      <c r="Y117" s="1"/>
    </row>
    <row r="118" spans="3:25" x14ac:dyDescent="0.2">
      <c r="C118" s="1"/>
      <c r="D118" s="1"/>
      <c r="E118" s="1"/>
      <c r="F118" s="1"/>
      <c r="G118" s="1"/>
      <c r="H118" s="1"/>
      <c r="I118" s="1"/>
      <c r="J118" s="1"/>
      <c r="K118" s="1"/>
      <c r="L118" s="1"/>
      <c r="M118" s="1"/>
      <c r="N118" s="1"/>
      <c r="O118" s="1"/>
      <c r="P118" s="1"/>
      <c r="Q118" s="1"/>
      <c r="R118" s="1"/>
      <c r="S118" s="1"/>
      <c r="T118" s="1"/>
      <c r="U118" s="1"/>
      <c r="V118" s="1"/>
      <c r="W118" s="1"/>
      <c r="X118" s="1"/>
      <c r="Y118" s="1"/>
    </row>
    <row r="119" spans="3:25" x14ac:dyDescent="0.2">
      <c r="C119" s="1"/>
      <c r="D119" s="1"/>
      <c r="E119" s="1"/>
      <c r="F119" s="1"/>
      <c r="G119" s="1"/>
      <c r="H119" s="1"/>
      <c r="I119" s="1"/>
      <c r="J119" s="1"/>
      <c r="K119" s="1"/>
      <c r="L119" s="1"/>
      <c r="M119" s="1"/>
      <c r="N119" s="1"/>
      <c r="O119" s="1"/>
      <c r="P119" s="1"/>
      <c r="Q119" s="1"/>
      <c r="R119" s="1"/>
      <c r="S119" s="1"/>
      <c r="T119" s="1"/>
      <c r="U119" s="1"/>
      <c r="V119" s="1"/>
      <c r="W119" s="1"/>
      <c r="X119" s="1"/>
      <c r="Y119" s="1"/>
    </row>
    <row r="120" spans="3:25" x14ac:dyDescent="0.2">
      <c r="C120" s="1"/>
      <c r="D120" s="1"/>
      <c r="E120" s="1"/>
      <c r="F120" s="1"/>
      <c r="G120" s="1"/>
      <c r="H120" s="1"/>
      <c r="I120" s="1"/>
      <c r="J120" s="1"/>
      <c r="K120" s="1"/>
      <c r="L120" s="1"/>
      <c r="M120" s="1"/>
      <c r="N120" s="1"/>
      <c r="O120" s="1"/>
      <c r="P120" s="1"/>
      <c r="Q120" s="1"/>
      <c r="R120" s="1"/>
      <c r="S120" s="1"/>
      <c r="T120" s="1"/>
      <c r="U120" s="1"/>
      <c r="V120" s="1"/>
      <c r="W120" s="1"/>
      <c r="X120" s="1"/>
      <c r="Y120" s="1"/>
    </row>
    <row r="121" spans="3:25" x14ac:dyDescent="0.2">
      <c r="C121" s="1"/>
      <c r="D121" s="1"/>
      <c r="E121" s="1"/>
      <c r="F121" s="1"/>
      <c r="G121" s="1"/>
      <c r="H121" s="1"/>
      <c r="I121" s="1"/>
      <c r="J121" s="1"/>
      <c r="K121" s="1"/>
      <c r="L121" s="1"/>
      <c r="M121" s="1"/>
      <c r="N121" s="1"/>
      <c r="O121" s="1"/>
      <c r="P121" s="1"/>
      <c r="Q121" s="1"/>
      <c r="R121" s="1"/>
      <c r="S121" s="1"/>
      <c r="T121" s="1"/>
      <c r="U121" s="1"/>
      <c r="V121" s="1"/>
      <c r="W121" s="1"/>
      <c r="X121" s="1"/>
      <c r="Y121" s="1"/>
    </row>
    <row r="122" spans="3:25" x14ac:dyDescent="0.2">
      <c r="C122" s="1"/>
      <c r="D122" s="1"/>
      <c r="E122" s="1"/>
      <c r="F122" s="1"/>
      <c r="G122" s="1"/>
      <c r="H122" s="1"/>
      <c r="I122" s="1"/>
      <c r="J122" s="1"/>
      <c r="K122" s="1"/>
      <c r="L122" s="1"/>
      <c r="M122" s="1"/>
      <c r="N122" s="1"/>
      <c r="O122" s="1"/>
      <c r="P122" s="1"/>
      <c r="Q122" s="1"/>
      <c r="R122" s="1"/>
      <c r="S122" s="1"/>
      <c r="T122" s="1"/>
      <c r="U122" s="1"/>
      <c r="V122" s="1"/>
      <c r="W122" s="1"/>
      <c r="X122" s="1"/>
      <c r="Y122" s="1"/>
    </row>
    <row r="123" spans="3:25" x14ac:dyDescent="0.2">
      <c r="C123" s="1"/>
      <c r="D123" s="1"/>
      <c r="E123" s="1"/>
      <c r="F123" s="1"/>
      <c r="G123" s="1"/>
      <c r="H123" s="1"/>
      <c r="I123" s="1"/>
      <c r="J123" s="1"/>
      <c r="K123" s="1"/>
      <c r="L123" s="1"/>
      <c r="M123" s="1"/>
      <c r="N123" s="1"/>
      <c r="O123" s="1"/>
      <c r="P123" s="1"/>
      <c r="Q123" s="1"/>
      <c r="R123" s="1"/>
      <c r="S123" s="1"/>
      <c r="T123" s="1"/>
      <c r="U123" s="1"/>
      <c r="V123" s="1"/>
      <c r="W123" s="1"/>
      <c r="X123" s="1"/>
      <c r="Y123" s="1"/>
    </row>
    <row r="124" spans="3:25" x14ac:dyDescent="0.2">
      <c r="C124" s="1"/>
      <c r="D124" s="1"/>
      <c r="E124" s="1"/>
      <c r="F124" s="1"/>
      <c r="G124" s="1"/>
      <c r="H124" s="1"/>
      <c r="I124" s="1"/>
      <c r="J124" s="1"/>
      <c r="K124" s="1"/>
      <c r="L124" s="1"/>
      <c r="M124" s="1"/>
      <c r="N124" s="1"/>
      <c r="O124" s="1"/>
      <c r="P124" s="1"/>
      <c r="Q124" s="1"/>
      <c r="R124" s="1"/>
      <c r="S124" s="1"/>
      <c r="T124" s="1"/>
      <c r="U124" s="1"/>
      <c r="V124" s="1"/>
      <c r="W124" s="1"/>
      <c r="X124" s="1"/>
      <c r="Y124" s="1"/>
    </row>
    <row r="125" spans="3:25" x14ac:dyDescent="0.2">
      <c r="C125" s="1"/>
      <c r="D125" s="1"/>
      <c r="E125" s="1"/>
      <c r="F125" s="1"/>
      <c r="G125" s="1"/>
      <c r="H125" s="1"/>
      <c r="I125" s="1"/>
      <c r="J125" s="1"/>
      <c r="K125" s="1"/>
      <c r="L125" s="1"/>
      <c r="M125" s="1"/>
      <c r="N125" s="1"/>
      <c r="O125" s="1"/>
      <c r="P125" s="1"/>
      <c r="Q125" s="1"/>
      <c r="R125" s="1"/>
      <c r="S125" s="1"/>
      <c r="T125" s="1"/>
      <c r="U125" s="1"/>
      <c r="V125" s="1"/>
      <c r="W125" s="1"/>
      <c r="X125" s="1"/>
      <c r="Y125" s="1"/>
    </row>
    <row r="126" spans="3:25" x14ac:dyDescent="0.2">
      <c r="C126" s="1"/>
      <c r="D126" s="1"/>
      <c r="E126" s="1"/>
      <c r="F126" s="1"/>
      <c r="G126" s="1"/>
      <c r="H126" s="1"/>
      <c r="I126" s="1"/>
      <c r="J126" s="1"/>
      <c r="K126" s="1"/>
      <c r="L126" s="1"/>
      <c r="M126" s="1"/>
      <c r="N126" s="1"/>
      <c r="O126" s="1"/>
      <c r="P126" s="1"/>
      <c r="Q126" s="1"/>
      <c r="R126" s="1"/>
      <c r="S126" s="1"/>
      <c r="T126" s="1"/>
      <c r="U126" s="1"/>
      <c r="V126" s="1"/>
      <c r="W126" s="1"/>
      <c r="X126" s="1"/>
      <c r="Y126" s="1"/>
    </row>
    <row r="127" spans="3:25" x14ac:dyDescent="0.2">
      <c r="C127" s="1"/>
      <c r="D127" s="1"/>
      <c r="E127" s="1"/>
      <c r="F127" s="1"/>
      <c r="G127" s="1"/>
      <c r="H127" s="1"/>
      <c r="I127" s="1"/>
      <c r="J127" s="1"/>
      <c r="K127" s="1"/>
      <c r="L127" s="1"/>
      <c r="M127" s="1"/>
      <c r="N127" s="1"/>
      <c r="O127" s="1"/>
      <c r="P127" s="1"/>
      <c r="Q127" s="1"/>
      <c r="R127" s="1"/>
      <c r="S127" s="1"/>
      <c r="T127" s="1"/>
      <c r="U127" s="1"/>
      <c r="V127" s="1"/>
      <c r="W127" s="1"/>
      <c r="X127" s="1"/>
      <c r="Y127" s="1"/>
    </row>
    <row r="128" spans="3:25" x14ac:dyDescent="0.2">
      <c r="C128" s="1"/>
      <c r="D128" s="1"/>
      <c r="E128" s="1"/>
      <c r="F128" s="1"/>
      <c r="G128" s="1"/>
      <c r="H128" s="1"/>
      <c r="I128" s="1"/>
      <c r="J128" s="1"/>
      <c r="K128" s="1"/>
      <c r="L128" s="1"/>
      <c r="M128" s="1"/>
      <c r="N128" s="1"/>
      <c r="O128" s="1"/>
      <c r="P128" s="1"/>
      <c r="Q128" s="1"/>
      <c r="R128" s="1"/>
      <c r="S128" s="1"/>
      <c r="T128" s="1"/>
      <c r="U128" s="1"/>
      <c r="V128" s="1"/>
      <c r="W128" s="1"/>
      <c r="X128" s="1"/>
      <c r="Y128" s="1"/>
    </row>
    <row r="129" spans="3:25" x14ac:dyDescent="0.2">
      <c r="C129" s="1"/>
      <c r="D129" s="1"/>
      <c r="E129" s="1"/>
      <c r="F129" s="1"/>
      <c r="G129" s="1"/>
      <c r="H129" s="1"/>
      <c r="I129" s="1"/>
      <c r="J129" s="1"/>
      <c r="K129" s="1"/>
      <c r="L129" s="1"/>
      <c r="M129" s="1"/>
      <c r="N129" s="1"/>
      <c r="O129" s="1"/>
      <c r="P129" s="1"/>
      <c r="Q129" s="1"/>
      <c r="R129" s="1"/>
      <c r="S129" s="1"/>
      <c r="T129" s="1"/>
      <c r="U129" s="1"/>
      <c r="V129" s="1"/>
      <c r="W129" s="1"/>
      <c r="X129" s="1"/>
      <c r="Y129" s="1"/>
    </row>
    <row r="130" spans="3:25" x14ac:dyDescent="0.2">
      <c r="C130" s="1"/>
      <c r="D130" s="1"/>
      <c r="E130" s="1"/>
      <c r="F130" s="1"/>
      <c r="G130" s="1"/>
      <c r="H130" s="1"/>
      <c r="I130" s="1"/>
      <c r="J130" s="1"/>
      <c r="K130" s="1"/>
      <c r="L130" s="1"/>
      <c r="M130" s="1"/>
      <c r="N130" s="1"/>
      <c r="O130" s="1"/>
      <c r="P130" s="1"/>
      <c r="Q130" s="1"/>
      <c r="R130" s="1"/>
      <c r="S130" s="1"/>
      <c r="T130" s="1"/>
      <c r="U130" s="1"/>
      <c r="V130" s="1"/>
      <c r="W130" s="1"/>
      <c r="X130" s="1"/>
      <c r="Y130" s="1"/>
    </row>
    <row r="131" spans="3:25" x14ac:dyDescent="0.2">
      <c r="C131" s="1"/>
      <c r="D131" s="1"/>
      <c r="E131" s="1"/>
      <c r="F131" s="1"/>
      <c r="G131" s="1"/>
      <c r="H131" s="1"/>
      <c r="I131" s="1"/>
      <c r="J131" s="1"/>
      <c r="K131" s="1"/>
      <c r="L131" s="1"/>
      <c r="M131" s="1"/>
      <c r="N131" s="1"/>
      <c r="O131" s="1"/>
      <c r="P131" s="1"/>
      <c r="Q131" s="1"/>
      <c r="R131" s="1"/>
      <c r="S131" s="1"/>
      <c r="T131" s="1"/>
      <c r="U131" s="1"/>
      <c r="V131" s="1"/>
      <c r="W131" s="1"/>
      <c r="X131" s="1"/>
      <c r="Y131" s="1"/>
    </row>
    <row r="132" spans="3:25" x14ac:dyDescent="0.2">
      <c r="C132" s="1"/>
      <c r="D132" s="1"/>
      <c r="E132" s="1"/>
      <c r="F132" s="1"/>
      <c r="G132" s="1"/>
      <c r="H132" s="1"/>
      <c r="I132" s="1"/>
      <c r="J132" s="1"/>
      <c r="K132" s="1"/>
      <c r="L132" s="1"/>
      <c r="M132" s="1"/>
      <c r="N132" s="1"/>
      <c r="O132" s="1"/>
      <c r="P132" s="1"/>
      <c r="Q132" s="1"/>
      <c r="R132" s="1"/>
      <c r="S132" s="1"/>
      <c r="T132" s="1"/>
      <c r="U132" s="1"/>
      <c r="V132" s="1"/>
      <c r="W132" s="1"/>
      <c r="X132" s="1"/>
      <c r="Y132" s="1"/>
    </row>
    <row r="133" spans="3:25" x14ac:dyDescent="0.2">
      <c r="C133" s="1"/>
      <c r="D133" s="1"/>
      <c r="E133" s="1"/>
      <c r="F133" s="1"/>
      <c r="G133" s="1"/>
      <c r="H133" s="1"/>
      <c r="I133" s="1"/>
      <c r="J133" s="1"/>
      <c r="K133" s="1"/>
      <c r="L133" s="1"/>
      <c r="M133" s="1"/>
      <c r="N133" s="1"/>
      <c r="O133" s="1"/>
      <c r="P133" s="1"/>
      <c r="Q133" s="1"/>
      <c r="R133" s="1"/>
      <c r="S133" s="1"/>
      <c r="T133" s="1"/>
      <c r="U133" s="1"/>
      <c r="V133" s="1"/>
      <c r="W133" s="1"/>
      <c r="X133" s="1"/>
      <c r="Y133" s="1"/>
    </row>
    <row r="134" spans="3:25" x14ac:dyDescent="0.2">
      <c r="C134" s="1"/>
      <c r="D134" s="1"/>
      <c r="E134" s="1"/>
      <c r="F134" s="1"/>
      <c r="G134" s="1"/>
      <c r="H134" s="1"/>
      <c r="I134" s="1"/>
      <c r="J134" s="1"/>
      <c r="K134" s="1"/>
      <c r="L134" s="1"/>
      <c r="M134" s="1"/>
      <c r="N134" s="1"/>
      <c r="O134" s="1"/>
      <c r="P134" s="1"/>
      <c r="Q134" s="1"/>
      <c r="R134" s="1"/>
      <c r="S134" s="1"/>
      <c r="T134" s="1"/>
      <c r="U134" s="1"/>
      <c r="V134" s="1"/>
      <c r="W134" s="1"/>
      <c r="X134" s="1"/>
      <c r="Y134" s="1"/>
    </row>
    <row r="135" spans="3:25" x14ac:dyDescent="0.2">
      <c r="C135" s="1"/>
      <c r="D135" s="1"/>
      <c r="E135" s="1"/>
      <c r="F135" s="1"/>
      <c r="G135" s="1"/>
      <c r="H135" s="1"/>
      <c r="I135" s="1"/>
      <c r="J135" s="1"/>
      <c r="K135" s="1"/>
      <c r="L135" s="1"/>
      <c r="M135" s="1"/>
      <c r="N135" s="1"/>
      <c r="O135" s="1"/>
      <c r="P135" s="1"/>
      <c r="Q135" s="1"/>
      <c r="R135" s="1"/>
      <c r="S135" s="1"/>
      <c r="T135" s="1"/>
      <c r="U135" s="1"/>
      <c r="V135" s="1"/>
      <c r="W135" s="1"/>
      <c r="X135" s="1"/>
      <c r="Y135" s="1"/>
    </row>
    <row r="136" spans="3:25" x14ac:dyDescent="0.2">
      <c r="C136" s="1"/>
      <c r="D136" s="1"/>
      <c r="E136" s="1"/>
      <c r="F136" s="1"/>
      <c r="G136" s="1"/>
      <c r="H136" s="1"/>
      <c r="I136" s="1"/>
      <c r="J136" s="1"/>
      <c r="K136" s="1"/>
      <c r="L136" s="1"/>
      <c r="M136" s="1"/>
      <c r="N136" s="1"/>
      <c r="O136" s="1"/>
      <c r="P136" s="1"/>
      <c r="Q136" s="1"/>
      <c r="R136" s="1"/>
      <c r="S136" s="1"/>
      <c r="T136" s="1"/>
      <c r="U136" s="1"/>
      <c r="V136" s="1"/>
      <c r="W136" s="1"/>
      <c r="X136" s="1"/>
      <c r="Y136" s="1"/>
    </row>
    <row r="137" spans="3:25" x14ac:dyDescent="0.2">
      <c r="C137" s="1"/>
      <c r="D137" s="1"/>
      <c r="E137" s="1"/>
      <c r="F137" s="1"/>
      <c r="G137" s="1"/>
      <c r="H137" s="1"/>
      <c r="I137" s="1"/>
      <c r="J137" s="1"/>
      <c r="K137" s="1"/>
      <c r="L137" s="1"/>
      <c r="M137" s="1"/>
      <c r="N137" s="1"/>
      <c r="O137" s="1"/>
      <c r="P137" s="1"/>
      <c r="Q137" s="1"/>
      <c r="R137" s="1"/>
      <c r="S137" s="1"/>
      <c r="T137" s="1"/>
      <c r="U137" s="1"/>
      <c r="V137" s="1"/>
      <c r="W137" s="1"/>
      <c r="X137" s="1"/>
      <c r="Y137" s="1"/>
    </row>
    <row r="138" spans="3:25" x14ac:dyDescent="0.2">
      <c r="C138" s="1"/>
      <c r="D138" s="1"/>
      <c r="E138" s="1"/>
      <c r="F138" s="1"/>
      <c r="G138" s="1"/>
      <c r="H138" s="1"/>
      <c r="I138" s="1"/>
      <c r="J138" s="1"/>
      <c r="K138" s="1"/>
      <c r="L138" s="1"/>
      <c r="M138" s="1"/>
      <c r="N138" s="1"/>
      <c r="O138" s="1"/>
      <c r="P138" s="1"/>
      <c r="Q138" s="1"/>
      <c r="R138" s="1"/>
      <c r="S138" s="1"/>
      <c r="T138" s="1"/>
      <c r="U138" s="1"/>
      <c r="V138" s="1"/>
      <c r="W138" s="1"/>
      <c r="X138" s="1"/>
      <c r="Y138" s="1"/>
    </row>
    <row r="139" spans="3:25" x14ac:dyDescent="0.2">
      <c r="C139" s="1"/>
      <c r="D139" s="1"/>
      <c r="E139" s="1"/>
      <c r="F139" s="1"/>
      <c r="G139" s="1"/>
      <c r="H139" s="1"/>
      <c r="I139" s="1"/>
      <c r="J139" s="1"/>
      <c r="K139" s="1"/>
      <c r="L139" s="1"/>
      <c r="M139" s="1"/>
      <c r="N139" s="1"/>
      <c r="O139" s="1"/>
      <c r="P139" s="1"/>
      <c r="Q139" s="1"/>
      <c r="R139" s="1"/>
      <c r="S139" s="1"/>
      <c r="T139" s="1"/>
      <c r="U139" s="1"/>
      <c r="V139" s="1"/>
      <c r="W139" s="1"/>
      <c r="X139" s="1"/>
      <c r="Y139" s="1"/>
    </row>
    <row r="140" spans="3:25" x14ac:dyDescent="0.2">
      <c r="C140" s="1"/>
      <c r="D140" s="1"/>
      <c r="E140" s="1"/>
      <c r="F140" s="1"/>
      <c r="G140" s="1"/>
      <c r="H140" s="1"/>
      <c r="I140" s="1"/>
      <c r="J140" s="1"/>
      <c r="K140" s="1"/>
      <c r="L140" s="1"/>
      <c r="M140" s="1"/>
      <c r="N140" s="1"/>
      <c r="O140" s="1"/>
      <c r="P140" s="1"/>
      <c r="Q140" s="1"/>
      <c r="R140" s="1"/>
      <c r="S140" s="1"/>
      <c r="T140" s="1"/>
      <c r="U140" s="1"/>
      <c r="V140" s="1"/>
      <c r="W140" s="1"/>
      <c r="X140" s="1"/>
      <c r="Y140" s="1"/>
    </row>
    <row r="141" spans="3:25" x14ac:dyDescent="0.2">
      <c r="C141" s="1"/>
      <c r="D141" s="1"/>
      <c r="E141" s="1"/>
      <c r="F141" s="1"/>
      <c r="G141" s="1"/>
      <c r="H141" s="1"/>
      <c r="I141" s="1"/>
      <c r="J141" s="1"/>
      <c r="K141" s="1"/>
      <c r="L141" s="1"/>
      <c r="M141" s="1"/>
      <c r="N141" s="1"/>
      <c r="O141" s="1"/>
      <c r="P141" s="1"/>
      <c r="Q141" s="1"/>
      <c r="R141" s="1"/>
      <c r="S141" s="1"/>
      <c r="T141" s="1"/>
      <c r="U141" s="1"/>
      <c r="V141" s="1"/>
      <c r="W141" s="1"/>
      <c r="X141" s="1"/>
      <c r="Y141" s="1"/>
    </row>
    <row r="142" spans="3:25" x14ac:dyDescent="0.2">
      <c r="C142" s="1"/>
      <c r="D142" s="1"/>
      <c r="E142" s="1"/>
      <c r="F142" s="1"/>
      <c r="G142" s="1"/>
      <c r="H142" s="1"/>
      <c r="I142" s="1"/>
      <c r="J142" s="1"/>
      <c r="K142" s="1"/>
      <c r="L142" s="1"/>
      <c r="M142" s="1"/>
      <c r="N142" s="1"/>
      <c r="O142" s="1"/>
      <c r="P142" s="1"/>
      <c r="Q142" s="1"/>
      <c r="R142" s="1"/>
      <c r="S142" s="1"/>
      <c r="T142" s="1"/>
      <c r="U142" s="1"/>
      <c r="V142" s="1"/>
      <c r="W142" s="1"/>
      <c r="X142" s="1"/>
      <c r="Y142" s="1"/>
    </row>
    <row r="143" spans="3:25" x14ac:dyDescent="0.2">
      <c r="C143" s="1"/>
      <c r="D143" s="1"/>
      <c r="E143" s="1"/>
      <c r="F143" s="1"/>
      <c r="G143" s="1"/>
      <c r="H143" s="1"/>
      <c r="I143" s="1"/>
      <c r="J143" s="1"/>
      <c r="K143" s="1"/>
      <c r="L143" s="1"/>
      <c r="M143" s="1"/>
      <c r="N143" s="1"/>
      <c r="O143" s="1"/>
      <c r="P143" s="1"/>
      <c r="Q143" s="1"/>
      <c r="R143" s="1"/>
      <c r="S143" s="1"/>
      <c r="T143" s="1"/>
      <c r="U143" s="1"/>
      <c r="V143" s="1"/>
      <c r="W143" s="1"/>
      <c r="X143" s="1"/>
      <c r="Y143" s="1"/>
    </row>
    <row r="144" spans="3:25" x14ac:dyDescent="0.2">
      <c r="C144" s="1"/>
      <c r="D144" s="1"/>
      <c r="E144" s="1"/>
      <c r="F144" s="1"/>
      <c r="G144" s="1"/>
      <c r="H144" s="1"/>
      <c r="I144" s="1"/>
      <c r="J144" s="1"/>
      <c r="K144" s="1"/>
      <c r="L144" s="1"/>
      <c r="M144" s="1"/>
      <c r="N144" s="1"/>
      <c r="O144" s="1"/>
      <c r="P144" s="1"/>
      <c r="Q144" s="1"/>
      <c r="R144" s="1"/>
      <c r="S144" s="1"/>
      <c r="T144" s="1"/>
      <c r="U144" s="1"/>
      <c r="V144" s="1"/>
      <c r="W144" s="1"/>
      <c r="X144" s="1"/>
      <c r="Y144" s="1"/>
    </row>
    <row r="145" spans="3:25" x14ac:dyDescent="0.2">
      <c r="C145" s="1"/>
      <c r="D145" s="1"/>
      <c r="E145" s="1"/>
      <c r="F145" s="1"/>
      <c r="G145" s="1"/>
      <c r="H145" s="1"/>
      <c r="I145" s="1"/>
      <c r="J145" s="1"/>
      <c r="K145" s="1"/>
      <c r="L145" s="1"/>
      <c r="M145" s="1"/>
      <c r="N145" s="1"/>
      <c r="O145" s="1"/>
      <c r="P145" s="1"/>
      <c r="Q145" s="1"/>
      <c r="R145" s="1"/>
      <c r="S145" s="1"/>
      <c r="T145" s="1"/>
      <c r="U145" s="1"/>
      <c r="V145" s="1"/>
      <c r="W145" s="1"/>
      <c r="X145" s="1"/>
      <c r="Y145" s="1"/>
    </row>
    <row r="146" spans="3:25" x14ac:dyDescent="0.2">
      <c r="C146" s="1"/>
      <c r="D146" s="1"/>
      <c r="E146" s="1"/>
      <c r="F146" s="1"/>
      <c r="G146" s="1"/>
      <c r="H146" s="1"/>
      <c r="I146" s="1"/>
      <c r="J146" s="1"/>
      <c r="K146" s="1"/>
      <c r="L146" s="1"/>
      <c r="M146" s="1"/>
      <c r="N146" s="1"/>
      <c r="O146" s="1"/>
      <c r="P146" s="1"/>
      <c r="Q146" s="1"/>
      <c r="R146" s="1"/>
      <c r="S146" s="1"/>
      <c r="T146" s="1"/>
      <c r="U146" s="1"/>
      <c r="V146" s="1"/>
      <c r="W146" s="1"/>
      <c r="X146" s="1"/>
      <c r="Y146" s="1"/>
    </row>
    <row r="147" spans="3:25" x14ac:dyDescent="0.2">
      <c r="C147" s="1"/>
      <c r="D147" s="1"/>
      <c r="E147" s="1"/>
      <c r="F147" s="1"/>
      <c r="G147" s="1"/>
      <c r="H147" s="1"/>
      <c r="I147" s="1"/>
      <c r="J147" s="1"/>
      <c r="K147" s="1"/>
      <c r="L147" s="1"/>
      <c r="M147" s="1"/>
      <c r="N147" s="1"/>
      <c r="O147" s="1"/>
      <c r="P147" s="1"/>
      <c r="Q147" s="1"/>
      <c r="R147" s="1"/>
      <c r="S147" s="1"/>
      <c r="T147" s="1"/>
      <c r="U147" s="1"/>
      <c r="V147" s="1"/>
      <c r="W147" s="1"/>
      <c r="X147" s="1"/>
      <c r="Y147" s="1"/>
    </row>
    <row r="148" spans="3:25" x14ac:dyDescent="0.2">
      <c r="C148" s="1"/>
      <c r="D148" s="1"/>
      <c r="E148" s="1"/>
      <c r="F148" s="1"/>
      <c r="G148" s="1"/>
      <c r="H148" s="1"/>
      <c r="I148" s="1"/>
      <c r="J148" s="1"/>
      <c r="K148" s="1"/>
      <c r="L148" s="1"/>
      <c r="M148" s="1"/>
      <c r="N148" s="1"/>
      <c r="O148" s="1"/>
      <c r="P148" s="1"/>
      <c r="Q148" s="1"/>
      <c r="R148" s="1"/>
      <c r="S148" s="1"/>
      <c r="T148" s="1"/>
      <c r="U148" s="1"/>
      <c r="V148" s="1"/>
      <c r="W148" s="1"/>
      <c r="X148" s="1"/>
      <c r="Y148" s="1"/>
    </row>
    <row r="149" spans="3:25" x14ac:dyDescent="0.2">
      <c r="C149" s="1"/>
      <c r="D149" s="1"/>
      <c r="E149" s="1"/>
      <c r="F149" s="1"/>
      <c r="G149" s="1"/>
      <c r="H149" s="1"/>
      <c r="I149" s="1"/>
      <c r="J149" s="1"/>
      <c r="K149" s="1"/>
      <c r="L149" s="1"/>
      <c r="M149" s="1"/>
      <c r="N149" s="1"/>
      <c r="O149" s="1"/>
      <c r="P149" s="1"/>
      <c r="Q149" s="1"/>
      <c r="R149" s="1"/>
      <c r="S149" s="1"/>
      <c r="T149" s="1"/>
      <c r="U149" s="1"/>
      <c r="V149" s="1"/>
      <c r="W149" s="1"/>
      <c r="X149" s="1"/>
      <c r="Y149" s="1"/>
    </row>
    <row r="150" spans="3:25" x14ac:dyDescent="0.2">
      <c r="C150" s="1"/>
      <c r="D150" s="1"/>
      <c r="E150" s="1"/>
      <c r="F150" s="1"/>
      <c r="G150" s="1"/>
      <c r="H150" s="1"/>
      <c r="I150" s="1"/>
      <c r="J150" s="1"/>
      <c r="K150" s="1"/>
      <c r="L150" s="1"/>
      <c r="M150" s="1"/>
      <c r="N150" s="1"/>
      <c r="O150" s="1"/>
      <c r="P150" s="1"/>
      <c r="Q150" s="1"/>
      <c r="R150" s="1"/>
      <c r="S150" s="1"/>
      <c r="T150" s="1"/>
      <c r="U150" s="1"/>
      <c r="V150" s="1"/>
      <c r="W150" s="1"/>
      <c r="X150" s="1"/>
      <c r="Y150" s="1"/>
    </row>
    <row r="151" spans="3:25" x14ac:dyDescent="0.2">
      <c r="C151" s="1"/>
      <c r="D151" s="1"/>
      <c r="E151" s="1"/>
      <c r="F151" s="1"/>
      <c r="G151" s="1"/>
      <c r="H151" s="1"/>
      <c r="I151" s="1"/>
      <c r="J151" s="1"/>
      <c r="K151" s="1"/>
      <c r="L151" s="1"/>
      <c r="M151" s="1"/>
      <c r="N151" s="1"/>
      <c r="O151" s="1"/>
      <c r="P151" s="1"/>
      <c r="Q151" s="1"/>
      <c r="R151" s="1"/>
      <c r="S151" s="1"/>
      <c r="T151" s="1"/>
      <c r="U151" s="1"/>
      <c r="V151" s="1"/>
      <c r="W151" s="1"/>
      <c r="X151" s="1"/>
      <c r="Y151" s="1"/>
    </row>
    <row r="152" spans="3:25" x14ac:dyDescent="0.2">
      <c r="C152" s="1"/>
      <c r="D152" s="1"/>
      <c r="E152" s="1"/>
      <c r="F152" s="1"/>
      <c r="G152" s="1"/>
      <c r="H152" s="1"/>
      <c r="I152" s="1"/>
      <c r="J152" s="1"/>
      <c r="K152" s="1"/>
      <c r="L152" s="1"/>
      <c r="M152" s="1"/>
      <c r="N152" s="1"/>
      <c r="O152" s="1"/>
      <c r="P152" s="1"/>
      <c r="Q152" s="1"/>
      <c r="R152" s="1"/>
      <c r="S152" s="1"/>
      <c r="T152" s="1"/>
      <c r="U152" s="1"/>
      <c r="V152" s="1"/>
      <c r="W152" s="1"/>
      <c r="X152" s="1"/>
      <c r="Y152" s="1"/>
    </row>
    <row r="153" spans="3:25" x14ac:dyDescent="0.2">
      <c r="C153" s="1"/>
      <c r="D153" s="1"/>
      <c r="E153" s="1"/>
      <c r="F153" s="1"/>
      <c r="G153" s="1"/>
      <c r="H153" s="1"/>
      <c r="I153" s="1"/>
      <c r="J153" s="1"/>
      <c r="K153" s="1"/>
      <c r="L153" s="1"/>
      <c r="M153" s="1"/>
      <c r="N153" s="1"/>
      <c r="O153" s="1"/>
      <c r="P153" s="1"/>
      <c r="Q153" s="1"/>
      <c r="R153" s="1"/>
      <c r="S153" s="1"/>
      <c r="T153" s="1"/>
      <c r="U153" s="1"/>
      <c r="V153" s="1"/>
      <c r="W153" s="1"/>
      <c r="X153" s="1"/>
      <c r="Y153" s="1"/>
    </row>
    <row r="154" spans="3:25" x14ac:dyDescent="0.2">
      <c r="C154" s="1"/>
      <c r="D154" s="1"/>
      <c r="E154" s="1"/>
      <c r="F154" s="1"/>
      <c r="G154" s="1"/>
      <c r="H154" s="1"/>
      <c r="I154" s="1"/>
      <c r="J154" s="1"/>
      <c r="K154" s="1"/>
      <c r="L154" s="1"/>
      <c r="M154" s="1"/>
      <c r="N154" s="1"/>
      <c r="O154" s="1"/>
      <c r="P154" s="1"/>
      <c r="Q154" s="1"/>
      <c r="R154" s="1"/>
      <c r="S154" s="1"/>
      <c r="T154" s="1"/>
      <c r="U154" s="1"/>
      <c r="V154" s="1"/>
      <c r="W154" s="1"/>
      <c r="X154" s="1"/>
      <c r="Y154" s="1"/>
    </row>
    <row r="155" spans="3:25" x14ac:dyDescent="0.2">
      <c r="C155" s="1"/>
      <c r="D155" s="1"/>
      <c r="E155" s="1"/>
      <c r="F155" s="1"/>
      <c r="G155" s="1"/>
      <c r="H155" s="1"/>
      <c r="I155" s="1"/>
      <c r="J155" s="1"/>
      <c r="K155" s="1"/>
      <c r="L155" s="1"/>
      <c r="M155" s="1"/>
      <c r="N155" s="1"/>
      <c r="O155" s="1"/>
      <c r="P155" s="1"/>
      <c r="Q155" s="1"/>
      <c r="R155" s="1"/>
      <c r="S155" s="1"/>
      <c r="T155" s="1"/>
      <c r="U155" s="1"/>
      <c r="V155" s="1"/>
      <c r="W155" s="1"/>
      <c r="X155" s="1"/>
      <c r="Y155" s="1"/>
    </row>
    <row r="156" spans="3:25" x14ac:dyDescent="0.2">
      <c r="C156" s="1"/>
      <c r="D156" s="1"/>
      <c r="E156" s="1"/>
      <c r="F156" s="1"/>
      <c r="G156" s="1"/>
      <c r="H156" s="1"/>
      <c r="I156" s="1"/>
      <c r="J156" s="1"/>
      <c r="K156" s="1"/>
      <c r="L156" s="1"/>
      <c r="M156" s="1"/>
      <c r="N156" s="1"/>
      <c r="O156" s="1"/>
      <c r="P156" s="1"/>
      <c r="Q156" s="1"/>
      <c r="R156" s="1"/>
      <c r="S156" s="1"/>
      <c r="T156" s="1"/>
      <c r="U156" s="1"/>
      <c r="V156" s="1"/>
      <c r="W156" s="1"/>
      <c r="X156" s="1"/>
      <c r="Y156" s="1"/>
    </row>
    <row r="157" spans="3:25" x14ac:dyDescent="0.2">
      <c r="C157" s="1"/>
      <c r="D157" s="1"/>
      <c r="E157" s="1"/>
      <c r="F157" s="1"/>
      <c r="G157" s="1"/>
      <c r="H157" s="1"/>
      <c r="I157" s="1"/>
      <c r="J157" s="1"/>
      <c r="K157" s="1"/>
      <c r="L157" s="1"/>
      <c r="M157" s="1"/>
      <c r="N157" s="1"/>
      <c r="O157" s="1"/>
      <c r="P157" s="1"/>
      <c r="Q157" s="1"/>
      <c r="R157" s="1"/>
      <c r="S157" s="1"/>
      <c r="T157" s="1"/>
      <c r="U157" s="1"/>
      <c r="V157" s="1"/>
      <c r="W157" s="1"/>
      <c r="X157" s="1"/>
      <c r="Y157" s="1"/>
    </row>
    <row r="158" spans="3:25" x14ac:dyDescent="0.2">
      <c r="C158" s="1"/>
      <c r="D158" s="1"/>
      <c r="E158" s="1"/>
      <c r="F158" s="1"/>
      <c r="G158" s="1"/>
      <c r="H158" s="1"/>
      <c r="I158" s="1"/>
      <c r="J158" s="1"/>
      <c r="K158" s="1"/>
      <c r="L158" s="1"/>
      <c r="M158" s="1"/>
      <c r="N158" s="1"/>
      <c r="O158" s="1"/>
      <c r="P158" s="1"/>
      <c r="Q158" s="1"/>
      <c r="R158" s="1"/>
      <c r="S158" s="1"/>
      <c r="T158" s="1"/>
      <c r="U158" s="1"/>
      <c r="V158" s="1"/>
      <c r="W158" s="1"/>
      <c r="X158" s="1"/>
      <c r="Y158" s="1"/>
    </row>
    <row r="159" spans="3:25" x14ac:dyDescent="0.2">
      <c r="C159" s="1"/>
      <c r="D159" s="1"/>
      <c r="E159" s="1"/>
      <c r="F159" s="1"/>
      <c r="G159" s="1"/>
      <c r="H159" s="1"/>
      <c r="I159" s="1"/>
      <c r="J159" s="1"/>
      <c r="K159" s="1"/>
      <c r="L159" s="1"/>
      <c r="M159" s="1"/>
      <c r="N159" s="1"/>
      <c r="O159" s="1"/>
      <c r="P159" s="1"/>
      <c r="Q159" s="1"/>
      <c r="R159" s="1"/>
      <c r="S159" s="1"/>
      <c r="T159" s="1"/>
      <c r="U159" s="1"/>
      <c r="V159" s="1"/>
      <c r="W159" s="1"/>
      <c r="X159" s="1"/>
      <c r="Y159" s="1"/>
    </row>
    <row r="160" spans="3:25" x14ac:dyDescent="0.2">
      <c r="C160" s="1"/>
      <c r="D160" s="1"/>
      <c r="E160" s="1"/>
      <c r="F160" s="1"/>
      <c r="G160" s="1"/>
      <c r="H160" s="1"/>
      <c r="I160" s="1"/>
      <c r="J160" s="1"/>
      <c r="K160" s="1"/>
      <c r="L160" s="1"/>
      <c r="M160" s="1"/>
      <c r="N160" s="1"/>
      <c r="O160" s="1"/>
      <c r="P160" s="1"/>
      <c r="Q160" s="1"/>
      <c r="R160" s="1"/>
      <c r="S160" s="1"/>
      <c r="T160" s="1"/>
      <c r="U160" s="1"/>
      <c r="V160" s="1"/>
      <c r="W160" s="1"/>
      <c r="X160" s="1"/>
      <c r="Y160" s="1"/>
    </row>
    <row r="161" spans="3:25" x14ac:dyDescent="0.2">
      <c r="C161" s="1"/>
      <c r="D161" s="1"/>
      <c r="E161" s="1"/>
      <c r="F161" s="1"/>
      <c r="G161" s="1"/>
      <c r="H161" s="1"/>
      <c r="I161" s="1"/>
      <c r="J161" s="1"/>
      <c r="K161" s="1"/>
      <c r="L161" s="1"/>
      <c r="M161" s="1"/>
      <c r="N161" s="1"/>
      <c r="O161" s="1"/>
      <c r="P161" s="1"/>
      <c r="Q161" s="1"/>
      <c r="R161" s="1"/>
      <c r="S161" s="1"/>
      <c r="T161" s="1"/>
      <c r="U161" s="1"/>
      <c r="V161" s="1"/>
      <c r="W161" s="1"/>
      <c r="X161" s="1"/>
      <c r="Y161" s="1"/>
    </row>
    <row r="162" spans="3:25" x14ac:dyDescent="0.2">
      <c r="C162" s="1"/>
      <c r="D162" s="1"/>
      <c r="E162" s="1"/>
      <c r="F162" s="1"/>
      <c r="G162" s="1"/>
      <c r="H162" s="1"/>
      <c r="I162" s="1"/>
      <c r="J162" s="1"/>
      <c r="K162" s="1"/>
      <c r="L162" s="1"/>
      <c r="M162" s="1"/>
      <c r="N162" s="1"/>
      <c r="O162" s="1"/>
      <c r="P162" s="1"/>
      <c r="Q162" s="1"/>
      <c r="R162" s="1"/>
      <c r="S162" s="1"/>
      <c r="T162" s="1"/>
      <c r="U162" s="1"/>
      <c r="V162" s="1"/>
      <c r="W162" s="1"/>
      <c r="X162" s="1"/>
      <c r="Y162" s="1"/>
    </row>
    <row r="163" spans="3:25" x14ac:dyDescent="0.2">
      <c r="C163" s="1"/>
      <c r="D163" s="1"/>
      <c r="E163" s="1"/>
      <c r="F163" s="1"/>
      <c r="G163" s="1"/>
      <c r="H163" s="1"/>
      <c r="I163" s="1"/>
      <c r="J163" s="1"/>
      <c r="K163" s="1"/>
      <c r="L163" s="1"/>
      <c r="M163" s="1"/>
      <c r="N163" s="1"/>
      <c r="O163" s="1"/>
      <c r="P163" s="1"/>
      <c r="Q163" s="1"/>
      <c r="R163" s="1"/>
      <c r="S163" s="1"/>
      <c r="T163" s="1"/>
      <c r="U163" s="1"/>
      <c r="V163" s="1"/>
      <c r="W163" s="1"/>
      <c r="X163" s="1"/>
      <c r="Y163" s="1"/>
    </row>
    <row r="164" spans="3:25" x14ac:dyDescent="0.2">
      <c r="C164" s="1"/>
      <c r="D164" s="1"/>
      <c r="E164" s="1"/>
      <c r="F164" s="1"/>
      <c r="G164" s="1"/>
      <c r="H164" s="1"/>
      <c r="I164" s="1"/>
      <c r="J164" s="1"/>
      <c r="K164" s="1"/>
      <c r="L164" s="1"/>
      <c r="M164" s="1"/>
      <c r="N164" s="1"/>
      <c r="O164" s="1"/>
      <c r="P164" s="1"/>
      <c r="Q164" s="1"/>
      <c r="R164" s="1"/>
      <c r="S164" s="1"/>
      <c r="T164" s="1"/>
      <c r="U164" s="1"/>
      <c r="V164" s="1"/>
      <c r="W164" s="1"/>
      <c r="X164" s="1"/>
      <c r="Y164" s="1"/>
    </row>
    <row r="165" spans="3:25" x14ac:dyDescent="0.2">
      <c r="C165" s="1"/>
      <c r="D165" s="1"/>
      <c r="E165" s="1"/>
      <c r="F165" s="1"/>
      <c r="G165" s="1"/>
      <c r="H165" s="1"/>
      <c r="I165" s="1"/>
      <c r="J165" s="1"/>
      <c r="K165" s="1"/>
      <c r="L165" s="1"/>
      <c r="M165" s="1"/>
      <c r="N165" s="1"/>
      <c r="O165" s="1"/>
      <c r="P165" s="1"/>
      <c r="Q165" s="1"/>
      <c r="R165" s="1"/>
      <c r="S165" s="1"/>
      <c r="T165" s="1"/>
      <c r="U165" s="1"/>
      <c r="V165" s="1"/>
      <c r="W165" s="1"/>
      <c r="X165" s="1"/>
      <c r="Y165" s="1"/>
    </row>
    <row r="166" spans="3:25" x14ac:dyDescent="0.2">
      <c r="C166" s="1"/>
      <c r="D166" s="1"/>
      <c r="E166" s="1"/>
      <c r="F166" s="1"/>
      <c r="G166" s="1"/>
      <c r="H166" s="1"/>
      <c r="I166" s="1"/>
      <c r="J166" s="1"/>
      <c r="K166" s="1"/>
      <c r="L166" s="1"/>
      <c r="M166" s="1"/>
      <c r="N166" s="1"/>
      <c r="O166" s="1"/>
      <c r="P166" s="1"/>
      <c r="Q166" s="1"/>
      <c r="R166" s="1"/>
      <c r="S166" s="1"/>
      <c r="T166" s="1"/>
      <c r="U166" s="1"/>
      <c r="V166" s="1"/>
      <c r="W166" s="1"/>
      <c r="X166" s="1"/>
      <c r="Y166" s="1"/>
    </row>
    <row r="167" spans="3:25" x14ac:dyDescent="0.2">
      <c r="C167" s="1"/>
      <c r="D167" s="1"/>
      <c r="E167" s="1"/>
      <c r="F167" s="1"/>
      <c r="G167" s="1"/>
      <c r="H167" s="1"/>
      <c r="I167" s="1"/>
      <c r="J167" s="1"/>
      <c r="K167" s="1"/>
      <c r="L167" s="1"/>
      <c r="M167" s="1"/>
      <c r="N167" s="1"/>
      <c r="O167" s="1"/>
      <c r="P167" s="1"/>
      <c r="Q167" s="1"/>
      <c r="R167" s="1"/>
      <c r="S167" s="1"/>
      <c r="T167" s="1"/>
      <c r="U167" s="1"/>
      <c r="V167" s="1"/>
      <c r="W167" s="1"/>
      <c r="X167" s="1"/>
      <c r="Y167" s="1"/>
    </row>
    <row r="168" spans="3:25" x14ac:dyDescent="0.2">
      <c r="C168" s="1"/>
      <c r="D168" s="1"/>
      <c r="E168" s="1"/>
      <c r="F168" s="1"/>
      <c r="G168" s="1"/>
      <c r="H168" s="1"/>
      <c r="I168" s="1"/>
      <c r="J168" s="1"/>
      <c r="K168" s="1"/>
      <c r="L168" s="1"/>
      <c r="M168" s="1"/>
      <c r="N168" s="1"/>
      <c r="O168" s="1"/>
      <c r="P168" s="1"/>
      <c r="Q168" s="1"/>
      <c r="R168" s="1"/>
      <c r="S168" s="1"/>
      <c r="T168" s="1"/>
      <c r="U168" s="1"/>
      <c r="V168" s="1"/>
      <c r="W168" s="1"/>
      <c r="X168" s="1"/>
      <c r="Y168" s="1"/>
    </row>
    <row r="169" spans="3:25" x14ac:dyDescent="0.2">
      <c r="C169" s="1"/>
      <c r="D169" s="1"/>
      <c r="E169" s="1"/>
      <c r="F169" s="1"/>
      <c r="G169" s="1"/>
      <c r="H169" s="1"/>
      <c r="I169" s="1"/>
      <c r="J169" s="1"/>
      <c r="K169" s="1"/>
      <c r="L169" s="1"/>
      <c r="M169" s="1"/>
      <c r="N169" s="1"/>
      <c r="O169" s="1"/>
      <c r="P169" s="1"/>
      <c r="Q169" s="1"/>
      <c r="R169" s="1"/>
      <c r="S169" s="1"/>
      <c r="T169" s="1"/>
      <c r="U169" s="1"/>
      <c r="V169" s="1"/>
      <c r="W169" s="1"/>
      <c r="X169" s="1"/>
      <c r="Y169" s="1"/>
    </row>
    <row r="170" spans="3:25" x14ac:dyDescent="0.2">
      <c r="C170" s="1"/>
      <c r="D170" s="1"/>
      <c r="E170" s="1"/>
      <c r="F170" s="1"/>
      <c r="G170" s="1"/>
      <c r="H170" s="1"/>
      <c r="I170" s="1"/>
      <c r="J170" s="1"/>
      <c r="K170" s="1"/>
      <c r="L170" s="1"/>
      <c r="M170" s="1"/>
      <c r="N170" s="1"/>
      <c r="O170" s="1"/>
      <c r="P170" s="1"/>
      <c r="Q170" s="1"/>
      <c r="R170" s="1"/>
      <c r="S170" s="1"/>
      <c r="T170" s="1"/>
      <c r="U170" s="1"/>
      <c r="V170" s="1"/>
      <c r="W170" s="1"/>
      <c r="X170" s="1"/>
      <c r="Y170" s="1"/>
    </row>
    <row r="171" spans="3:25" x14ac:dyDescent="0.2">
      <c r="C171" s="1"/>
      <c r="D171" s="1"/>
      <c r="E171" s="1"/>
      <c r="F171" s="1"/>
      <c r="G171" s="1"/>
      <c r="H171" s="1"/>
      <c r="I171" s="1"/>
      <c r="J171" s="1"/>
      <c r="K171" s="1"/>
      <c r="L171" s="1"/>
      <c r="M171" s="1"/>
      <c r="N171" s="1"/>
      <c r="O171" s="1"/>
      <c r="P171" s="1"/>
      <c r="Q171" s="1"/>
      <c r="R171" s="1"/>
      <c r="S171" s="1"/>
      <c r="T171" s="1"/>
      <c r="U171" s="1"/>
      <c r="V171" s="1"/>
      <c r="W171" s="1"/>
      <c r="X171" s="1"/>
      <c r="Y171" s="1"/>
    </row>
    <row r="172" spans="3:25" x14ac:dyDescent="0.2">
      <c r="C172" s="1"/>
      <c r="D172" s="1"/>
      <c r="E172" s="1"/>
      <c r="F172" s="1"/>
      <c r="G172" s="1"/>
      <c r="H172" s="1"/>
      <c r="I172" s="1"/>
      <c r="J172" s="1"/>
      <c r="K172" s="1"/>
      <c r="L172" s="1"/>
      <c r="M172" s="1"/>
      <c r="N172" s="1"/>
      <c r="O172" s="1"/>
      <c r="P172" s="1"/>
      <c r="Q172" s="1"/>
      <c r="R172" s="1"/>
      <c r="S172" s="1"/>
      <c r="T172" s="1"/>
      <c r="U172" s="1"/>
      <c r="V172" s="1"/>
      <c r="W172" s="1"/>
      <c r="X172" s="1"/>
      <c r="Y172" s="1"/>
    </row>
    <row r="173" spans="3:25" x14ac:dyDescent="0.2">
      <c r="C173" s="1"/>
      <c r="D173" s="1"/>
      <c r="E173" s="1"/>
      <c r="F173" s="1"/>
      <c r="G173" s="1"/>
      <c r="H173" s="1"/>
      <c r="I173" s="1"/>
      <c r="J173" s="1"/>
      <c r="K173" s="1"/>
      <c r="L173" s="1"/>
      <c r="M173" s="1"/>
      <c r="N173" s="1"/>
      <c r="O173" s="1"/>
      <c r="P173" s="1"/>
      <c r="Q173" s="1"/>
      <c r="R173" s="1"/>
      <c r="S173" s="1"/>
      <c r="T173" s="1"/>
      <c r="U173" s="1"/>
      <c r="V173" s="1"/>
      <c r="W173" s="1"/>
      <c r="X173" s="1"/>
      <c r="Y173" s="1"/>
    </row>
    <row r="174" spans="3:25" x14ac:dyDescent="0.2">
      <c r="C174" s="1"/>
      <c r="D174" s="1"/>
      <c r="E174" s="1"/>
      <c r="F174" s="1"/>
      <c r="G174" s="1"/>
      <c r="H174" s="1"/>
      <c r="I174" s="1"/>
      <c r="J174" s="1"/>
      <c r="K174" s="1"/>
      <c r="L174" s="1"/>
      <c r="M174" s="1"/>
      <c r="N174" s="1"/>
      <c r="O174" s="1"/>
      <c r="P174" s="1"/>
      <c r="Q174" s="1"/>
      <c r="R174" s="1"/>
      <c r="S174" s="1"/>
      <c r="T174" s="1"/>
      <c r="U174" s="1"/>
      <c r="V174" s="1"/>
      <c r="W174" s="1"/>
      <c r="X174" s="1"/>
      <c r="Y174" s="1"/>
    </row>
    <row r="175" spans="3:25" x14ac:dyDescent="0.2">
      <c r="C175" s="1"/>
      <c r="D175" s="1"/>
      <c r="E175" s="1"/>
      <c r="F175" s="1"/>
      <c r="G175" s="1"/>
      <c r="H175" s="1"/>
      <c r="I175" s="1"/>
      <c r="J175" s="1"/>
      <c r="K175" s="1"/>
      <c r="L175" s="1"/>
      <c r="M175" s="1"/>
      <c r="N175" s="1"/>
      <c r="O175" s="1"/>
      <c r="P175" s="1"/>
      <c r="Q175" s="1"/>
      <c r="R175" s="1"/>
      <c r="S175" s="1"/>
      <c r="T175" s="1"/>
      <c r="U175" s="1"/>
      <c r="V175" s="1"/>
      <c r="W175" s="1"/>
      <c r="X175" s="1"/>
      <c r="Y175" s="1"/>
    </row>
    <row r="176" spans="3:25" x14ac:dyDescent="0.2">
      <c r="C176" s="1"/>
      <c r="D176" s="1"/>
      <c r="E176" s="1"/>
      <c r="F176" s="1"/>
      <c r="G176" s="1"/>
      <c r="H176" s="1"/>
      <c r="I176" s="1"/>
      <c r="J176" s="1"/>
      <c r="K176" s="1"/>
      <c r="L176" s="1"/>
      <c r="M176" s="1"/>
      <c r="N176" s="1"/>
      <c r="O176" s="1"/>
      <c r="P176" s="1"/>
      <c r="Q176" s="1"/>
      <c r="R176" s="1"/>
      <c r="S176" s="1"/>
      <c r="T176" s="1"/>
      <c r="U176" s="1"/>
      <c r="V176" s="1"/>
      <c r="W176" s="1"/>
      <c r="X176" s="1"/>
      <c r="Y176" s="1"/>
    </row>
    <row r="177" spans="3:25" x14ac:dyDescent="0.2">
      <c r="C177" s="1"/>
      <c r="D177" s="1"/>
      <c r="E177" s="1"/>
      <c r="F177" s="1"/>
      <c r="G177" s="1"/>
      <c r="H177" s="1"/>
      <c r="I177" s="1"/>
      <c r="J177" s="1"/>
      <c r="K177" s="1"/>
      <c r="L177" s="1"/>
      <c r="M177" s="1"/>
      <c r="N177" s="1"/>
      <c r="O177" s="1"/>
      <c r="P177" s="1"/>
      <c r="Q177" s="1"/>
      <c r="R177" s="1"/>
      <c r="S177" s="1"/>
      <c r="T177" s="1"/>
      <c r="U177" s="1"/>
      <c r="V177" s="1"/>
      <c r="W177" s="1"/>
      <c r="X177" s="1"/>
      <c r="Y177" s="1"/>
    </row>
    <row r="178" spans="3:25" x14ac:dyDescent="0.2">
      <c r="C178" s="1"/>
      <c r="D178" s="1"/>
      <c r="E178" s="1"/>
      <c r="F178" s="1"/>
      <c r="G178" s="1"/>
      <c r="H178" s="1"/>
      <c r="I178" s="1"/>
      <c r="J178" s="1"/>
      <c r="K178" s="1"/>
      <c r="L178" s="1"/>
      <c r="M178" s="1"/>
      <c r="N178" s="1"/>
      <c r="O178" s="1"/>
      <c r="P178" s="1"/>
      <c r="Q178" s="1"/>
      <c r="R178" s="1"/>
      <c r="S178" s="1"/>
      <c r="T178" s="1"/>
      <c r="U178" s="1"/>
      <c r="V178" s="1"/>
      <c r="W178" s="1"/>
      <c r="X178" s="1"/>
      <c r="Y178" s="1"/>
    </row>
    <row r="179" spans="3:25" x14ac:dyDescent="0.2">
      <c r="C179" s="1"/>
      <c r="D179" s="1"/>
      <c r="E179" s="1"/>
      <c r="F179" s="1"/>
      <c r="G179" s="1"/>
      <c r="H179" s="1"/>
      <c r="I179" s="1"/>
      <c r="J179" s="1"/>
      <c r="K179" s="1"/>
      <c r="L179" s="1"/>
      <c r="M179" s="1"/>
      <c r="N179" s="1"/>
      <c r="O179" s="1"/>
      <c r="P179" s="1"/>
      <c r="Q179" s="1"/>
      <c r="R179" s="1"/>
      <c r="S179" s="1"/>
      <c r="T179" s="1"/>
      <c r="U179" s="1"/>
      <c r="V179" s="1"/>
      <c r="W179" s="1"/>
      <c r="X179" s="1"/>
      <c r="Y179" s="1"/>
    </row>
    <row r="180" spans="3:25" x14ac:dyDescent="0.2">
      <c r="C180" s="1"/>
      <c r="D180" s="1"/>
      <c r="E180" s="1"/>
      <c r="F180" s="1"/>
      <c r="G180" s="1"/>
      <c r="H180" s="1"/>
      <c r="I180" s="1"/>
      <c r="J180" s="1"/>
      <c r="K180" s="1"/>
      <c r="L180" s="1"/>
      <c r="M180" s="1"/>
      <c r="N180" s="1"/>
      <c r="O180" s="1"/>
      <c r="P180" s="1"/>
      <c r="Q180" s="1"/>
      <c r="R180" s="1"/>
      <c r="S180" s="1"/>
      <c r="T180" s="1"/>
      <c r="U180" s="1"/>
      <c r="V180" s="1"/>
      <c r="W180" s="1"/>
      <c r="X180" s="1"/>
      <c r="Y180" s="1"/>
    </row>
    <row r="181" spans="3:25" x14ac:dyDescent="0.2">
      <c r="C181" s="1"/>
      <c r="D181" s="1"/>
      <c r="E181" s="1"/>
      <c r="F181" s="1"/>
      <c r="G181" s="1"/>
      <c r="H181" s="1"/>
      <c r="I181" s="1"/>
      <c r="J181" s="1"/>
      <c r="K181" s="1"/>
      <c r="L181" s="1"/>
      <c r="M181" s="1"/>
      <c r="N181" s="1"/>
      <c r="O181" s="1"/>
      <c r="P181" s="1"/>
      <c r="Q181" s="1"/>
      <c r="R181" s="1"/>
      <c r="S181" s="1"/>
      <c r="T181" s="1"/>
      <c r="U181" s="1"/>
      <c r="V181" s="1"/>
      <c r="W181" s="1"/>
      <c r="X181" s="1"/>
      <c r="Y181" s="1"/>
    </row>
    <row r="182" spans="3:25" x14ac:dyDescent="0.2">
      <c r="C182" s="1"/>
      <c r="D182" s="1"/>
      <c r="E182" s="1"/>
      <c r="F182" s="1"/>
      <c r="G182" s="1"/>
      <c r="H182" s="1"/>
      <c r="I182" s="1"/>
      <c r="J182" s="1"/>
      <c r="K182" s="1"/>
      <c r="L182" s="1"/>
      <c r="M182" s="1"/>
      <c r="N182" s="1"/>
      <c r="O182" s="1"/>
      <c r="P182" s="1"/>
      <c r="Q182" s="1"/>
      <c r="R182" s="1"/>
      <c r="S182" s="1"/>
      <c r="T182" s="1"/>
      <c r="U182" s="1"/>
      <c r="V182" s="1"/>
      <c r="W182" s="1"/>
      <c r="X182" s="1"/>
      <c r="Y182" s="1"/>
    </row>
    <row r="183" spans="3:25" x14ac:dyDescent="0.2">
      <c r="C183" s="1"/>
      <c r="D183" s="1"/>
      <c r="E183" s="1"/>
      <c r="F183" s="1"/>
      <c r="G183" s="1"/>
      <c r="H183" s="1"/>
      <c r="I183" s="1"/>
      <c r="J183" s="1"/>
      <c r="K183" s="1"/>
      <c r="L183" s="1"/>
      <c r="M183" s="1"/>
      <c r="N183" s="1"/>
      <c r="O183" s="1"/>
      <c r="P183" s="1"/>
      <c r="Q183" s="1"/>
      <c r="R183" s="1"/>
      <c r="S183" s="1"/>
      <c r="T183" s="1"/>
      <c r="U183" s="1"/>
      <c r="V183" s="1"/>
      <c r="W183" s="1"/>
      <c r="X183" s="1"/>
      <c r="Y183" s="1"/>
    </row>
    <row r="184" spans="3:25" x14ac:dyDescent="0.2">
      <c r="C184" s="1"/>
      <c r="D184" s="1"/>
      <c r="E184" s="1"/>
      <c r="F184" s="1"/>
      <c r="G184" s="1"/>
      <c r="H184" s="1"/>
      <c r="I184" s="1"/>
      <c r="J184" s="1"/>
      <c r="K184" s="1"/>
      <c r="L184" s="1"/>
      <c r="M184" s="1"/>
      <c r="N184" s="1"/>
      <c r="O184" s="1"/>
      <c r="P184" s="1"/>
      <c r="Q184" s="1"/>
      <c r="R184" s="1"/>
      <c r="S184" s="1"/>
      <c r="T184" s="1"/>
      <c r="U184" s="1"/>
      <c r="V184" s="1"/>
      <c r="W184" s="1"/>
      <c r="X184" s="1"/>
      <c r="Y184" s="1"/>
    </row>
    <row r="185" spans="3:25" x14ac:dyDescent="0.2">
      <c r="C185" s="1"/>
      <c r="D185" s="1"/>
      <c r="E185" s="1"/>
      <c r="F185" s="1"/>
      <c r="G185" s="1"/>
      <c r="H185" s="1"/>
      <c r="I185" s="1"/>
      <c r="J185" s="1"/>
      <c r="K185" s="1"/>
      <c r="L185" s="1"/>
      <c r="M185" s="1"/>
      <c r="N185" s="1"/>
      <c r="O185" s="1"/>
      <c r="P185" s="1"/>
      <c r="Q185" s="1"/>
      <c r="R185" s="1"/>
      <c r="S185" s="1"/>
      <c r="T185" s="1"/>
      <c r="U185" s="1"/>
      <c r="V185" s="1"/>
      <c r="W185" s="1"/>
      <c r="X185" s="1"/>
      <c r="Y185" s="1"/>
    </row>
    <row r="186" spans="3:25" x14ac:dyDescent="0.2">
      <c r="C186" s="1"/>
      <c r="D186" s="1"/>
      <c r="E186" s="1"/>
      <c r="F186" s="1"/>
      <c r="G186" s="1"/>
      <c r="H186" s="1"/>
      <c r="I186" s="1"/>
      <c r="J186" s="1"/>
      <c r="K186" s="1"/>
      <c r="L186" s="1"/>
      <c r="M186" s="1"/>
      <c r="N186" s="1"/>
      <c r="O186" s="1"/>
      <c r="P186" s="1"/>
      <c r="Q186" s="1"/>
      <c r="R186" s="1"/>
      <c r="S186" s="1"/>
      <c r="T186" s="1"/>
      <c r="U186" s="1"/>
      <c r="V186" s="1"/>
      <c r="W186" s="1"/>
      <c r="X186" s="1"/>
      <c r="Y186" s="1"/>
    </row>
    <row r="187" spans="3:25" x14ac:dyDescent="0.2">
      <c r="C187" s="1"/>
      <c r="D187" s="1"/>
      <c r="E187" s="1"/>
      <c r="F187" s="1"/>
      <c r="G187" s="1"/>
      <c r="H187" s="1"/>
      <c r="I187" s="1"/>
      <c r="J187" s="1"/>
      <c r="K187" s="1"/>
      <c r="L187" s="1"/>
      <c r="M187" s="1"/>
      <c r="N187" s="1"/>
      <c r="O187" s="1"/>
      <c r="P187" s="1"/>
      <c r="Q187" s="1"/>
      <c r="R187" s="1"/>
      <c r="S187" s="1"/>
      <c r="T187" s="1"/>
      <c r="U187" s="1"/>
      <c r="V187" s="1"/>
      <c r="W187" s="1"/>
      <c r="X187" s="1"/>
      <c r="Y187" s="1"/>
    </row>
    <row r="188" spans="3:25" x14ac:dyDescent="0.2">
      <c r="C188" s="1"/>
      <c r="D188" s="1"/>
      <c r="E188" s="1"/>
      <c r="F188" s="1"/>
      <c r="G188" s="1"/>
      <c r="H188" s="1"/>
      <c r="I188" s="1"/>
      <c r="J188" s="1"/>
      <c r="K188" s="1"/>
      <c r="L188" s="1"/>
      <c r="M188" s="1"/>
      <c r="N188" s="1"/>
      <c r="O188" s="1"/>
      <c r="P188" s="1"/>
      <c r="Q188" s="1"/>
      <c r="R188" s="1"/>
      <c r="S188" s="1"/>
      <c r="T188" s="1"/>
      <c r="U188" s="1"/>
      <c r="V188" s="1"/>
      <c r="W188" s="1"/>
      <c r="X188" s="1"/>
      <c r="Y188" s="1"/>
    </row>
    <row r="189" spans="3:25" x14ac:dyDescent="0.2">
      <c r="C189" s="1"/>
      <c r="D189" s="1"/>
      <c r="E189" s="1"/>
      <c r="F189" s="1"/>
      <c r="G189" s="1"/>
      <c r="H189" s="1"/>
      <c r="I189" s="1"/>
      <c r="J189" s="1"/>
      <c r="K189" s="1"/>
      <c r="L189" s="1"/>
      <c r="M189" s="1"/>
      <c r="N189" s="1"/>
      <c r="O189" s="1"/>
      <c r="P189" s="1"/>
      <c r="Q189" s="1"/>
      <c r="R189" s="1"/>
      <c r="S189" s="1"/>
      <c r="T189" s="1"/>
      <c r="U189" s="1"/>
      <c r="V189" s="1"/>
      <c r="W189" s="1"/>
      <c r="X189" s="1"/>
      <c r="Y189" s="1"/>
    </row>
    <row r="190" spans="3:25" x14ac:dyDescent="0.2">
      <c r="C190" s="1"/>
      <c r="D190" s="1"/>
      <c r="E190" s="1"/>
      <c r="F190" s="1"/>
      <c r="G190" s="1"/>
      <c r="H190" s="1"/>
      <c r="I190" s="1"/>
      <c r="J190" s="1"/>
      <c r="K190" s="1"/>
      <c r="L190" s="1"/>
      <c r="M190" s="1"/>
      <c r="N190" s="1"/>
      <c r="O190" s="1"/>
      <c r="P190" s="1"/>
      <c r="Q190" s="1"/>
      <c r="R190" s="1"/>
      <c r="S190" s="1"/>
      <c r="T190" s="1"/>
      <c r="U190" s="1"/>
      <c r="V190" s="1"/>
      <c r="W190" s="1"/>
      <c r="X190" s="1"/>
      <c r="Y190" s="1"/>
    </row>
    <row r="191" spans="3:25" x14ac:dyDescent="0.2">
      <c r="C191" s="1"/>
      <c r="D191" s="1"/>
      <c r="E191" s="1"/>
      <c r="F191" s="1"/>
      <c r="G191" s="1"/>
      <c r="H191" s="1"/>
      <c r="I191" s="1"/>
      <c r="J191" s="1"/>
      <c r="K191" s="1"/>
      <c r="L191" s="1"/>
      <c r="M191" s="1"/>
      <c r="N191" s="1"/>
      <c r="O191" s="1"/>
      <c r="P191" s="1"/>
      <c r="Q191" s="1"/>
      <c r="R191" s="1"/>
      <c r="S191" s="1"/>
      <c r="T191" s="1"/>
      <c r="U191" s="1"/>
      <c r="V191" s="1"/>
      <c r="W191" s="1"/>
      <c r="X191" s="1"/>
      <c r="Y191" s="1"/>
    </row>
    <row r="192" spans="3:25" x14ac:dyDescent="0.2">
      <c r="C192" s="1"/>
      <c r="D192" s="1"/>
      <c r="E192" s="1"/>
      <c r="F192" s="1"/>
      <c r="G192" s="1"/>
      <c r="H192" s="1"/>
      <c r="I192" s="1"/>
      <c r="J192" s="1"/>
      <c r="K192" s="1"/>
      <c r="L192" s="1"/>
      <c r="M192" s="1"/>
      <c r="N192" s="1"/>
      <c r="O192" s="1"/>
      <c r="P192" s="1"/>
      <c r="Q192" s="1"/>
      <c r="R192" s="1"/>
      <c r="S192" s="1"/>
      <c r="T192" s="1"/>
      <c r="U192" s="1"/>
      <c r="V192" s="1"/>
      <c r="W192" s="1"/>
      <c r="X192" s="1"/>
      <c r="Y192" s="1"/>
    </row>
    <row r="193" spans="3:25" x14ac:dyDescent="0.2">
      <c r="C193" s="1"/>
      <c r="D193" s="1"/>
      <c r="E193" s="1"/>
      <c r="F193" s="1"/>
      <c r="G193" s="1"/>
      <c r="H193" s="1"/>
      <c r="I193" s="1"/>
      <c r="J193" s="1"/>
      <c r="K193" s="1"/>
      <c r="L193" s="1"/>
      <c r="M193" s="1"/>
      <c r="N193" s="1"/>
      <c r="O193" s="1"/>
      <c r="P193" s="1"/>
      <c r="Q193" s="1"/>
      <c r="R193" s="1"/>
      <c r="S193" s="1"/>
      <c r="T193" s="1"/>
      <c r="U193" s="1"/>
      <c r="V193" s="1"/>
      <c r="W193" s="1"/>
      <c r="X193" s="1"/>
      <c r="Y193" s="1"/>
    </row>
    <row r="194" spans="3:25" x14ac:dyDescent="0.2">
      <c r="C194" s="1"/>
      <c r="D194" s="1"/>
      <c r="E194" s="1"/>
      <c r="F194" s="1"/>
      <c r="G194" s="1"/>
      <c r="H194" s="1"/>
      <c r="I194" s="1"/>
      <c r="J194" s="1"/>
      <c r="K194" s="1"/>
      <c r="L194" s="1"/>
      <c r="M194" s="1"/>
      <c r="N194" s="1"/>
      <c r="O194" s="1"/>
      <c r="P194" s="1"/>
      <c r="Q194" s="1"/>
      <c r="R194" s="1"/>
      <c r="S194" s="1"/>
      <c r="T194" s="1"/>
      <c r="U194" s="1"/>
      <c r="V194" s="1"/>
      <c r="W194" s="1"/>
      <c r="X194" s="1"/>
      <c r="Y194" s="1"/>
    </row>
    <row r="195" spans="3:25" x14ac:dyDescent="0.2">
      <c r="C195" s="1"/>
      <c r="D195" s="1"/>
      <c r="E195" s="1"/>
      <c r="F195" s="1"/>
      <c r="G195" s="1"/>
      <c r="H195" s="1"/>
      <c r="I195" s="1"/>
      <c r="J195" s="1"/>
      <c r="K195" s="1"/>
      <c r="L195" s="1"/>
      <c r="M195" s="1"/>
      <c r="N195" s="1"/>
      <c r="O195" s="1"/>
      <c r="P195" s="1"/>
      <c r="Q195" s="1"/>
      <c r="R195" s="1"/>
      <c r="S195" s="1"/>
      <c r="T195" s="1"/>
      <c r="U195" s="1"/>
      <c r="V195" s="1"/>
      <c r="W195" s="1"/>
      <c r="X195" s="1"/>
      <c r="Y195" s="1"/>
    </row>
    <row r="196" spans="3:25" x14ac:dyDescent="0.2">
      <c r="C196" s="1"/>
      <c r="D196" s="1"/>
      <c r="E196" s="1"/>
      <c r="F196" s="1"/>
      <c r="G196" s="1"/>
      <c r="H196" s="1"/>
      <c r="I196" s="1"/>
      <c r="J196" s="1"/>
      <c r="K196" s="1"/>
      <c r="L196" s="1"/>
      <c r="M196" s="1"/>
      <c r="N196" s="1"/>
      <c r="O196" s="1"/>
      <c r="P196" s="1"/>
      <c r="Q196" s="1"/>
      <c r="R196" s="1"/>
      <c r="S196" s="1"/>
      <c r="T196" s="1"/>
      <c r="U196" s="1"/>
      <c r="V196" s="1"/>
      <c r="W196" s="1"/>
      <c r="X196" s="1"/>
      <c r="Y196" s="1"/>
    </row>
    <row r="197" spans="3:25" x14ac:dyDescent="0.2">
      <c r="C197" s="1"/>
      <c r="D197" s="1"/>
      <c r="E197" s="1"/>
      <c r="F197" s="1"/>
      <c r="G197" s="1"/>
      <c r="H197" s="1"/>
      <c r="I197" s="1"/>
      <c r="J197" s="1"/>
      <c r="K197" s="1"/>
      <c r="L197" s="1"/>
      <c r="M197" s="1"/>
      <c r="N197" s="1"/>
      <c r="O197" s="1"/>
      <c r="P197" s="1"/>
      <c r="Q197" s="1"/>
      <c r="R197" s="1"/>
      <c r="S197" s="1"/>
      <c r="T197" s="1"/>
      <c r="U197" s="1"/>
      <c r="V197" s="1"/>
      <c r="W197" s="1"/>
      <c r="X197" s="1"/>
      <c r="Y197" s="1"/>
    </row>
    <row r="198" spans="3:25" x14ac:dyDescent="0.2">
      <c r="C198" s="1"/>
      <c r="D198" s="1"/>
      <c r="E198" s="1"/>
      <c r="F198" s="1"/>
      <c r="G198" s="1"/>
      <c r="H198" s="1"/>
      <c r="I198" s="1"/>
      <c r="J198" s="1"/>
      <c r="K198" s="1"/>
      <c r="L198" s="1"/>
      <c r="M198" s="1"/>
      <c r="N198" s="1"/>
      <c r="O198" s="1"/>
      <c r="P198" s="1"/>
      <c r="Q198" s="1"/>
      <c r="R198" s="1"/>
      <c r="S198" s="1"/>
      <c r="T198" s="1"/>
      <c r="U198" s="1"/>
      <c r="V198" s="1"/>
      <c r="W198" s="1"/>
      <c r="X198" s="1"/>
      <c r="Y198" s="1"/>
    </row>
    <row r="199" spans="3:25" x14ac:dyDescent="0.2">
      <c r="C199" s="1"/>
      <c r="D199" s="1"/>
      <c r="E199" s="1"/>
      <c r="F199" s="1"/>
      <c r="G199" s="1"/>
      <c r="H199" s="1"/>
      <c r="I199" s="1"/>
      <c r="J199" s="1"/>
      <c r="K199" s="1"/>
      <c r="L199" s="1"/>
      <c r="M199" s="1"/>
      <c r="N199" s="1"/>
      <c r="O199" s="1"/>
      <c r="P199" s="1"/>
      <c r="Q199" s="1"/>
      <c r="R199" s="1"/>
      <c r="S199" s="1"/>
      <c r="T199" s="1"/>
      <c r="U199" s="1"/>
      <c r="V199" s="1"/>
      <c r="W199" s="1"/>
      <c r="X199" s="1"/>
      <c r="Y199" s="1"/>
    </row>
    <row r="200" spans="3:25" x14ac:dyDescent="0.2">
      <c r="C200" s="1"/>
      <c r="D200" s="1"/>
      <c r="E200" s="1"/>
      <c r="F200" s="1"/>
      <c r="G200" s="1"/>
      <c r="H200" s="1"/>
      <c r="I200" s="1"/>
      <c r="J200" s="1"/>
      <c r="K200" s="1"/>
      <c r="L200" s="1"/>
      <c r="M200" s="1"/>
      <c r="N200" s="1"/>
      <c r="O200" s="1"/>
      <c r="P200" s="1"/>
      <c r="Q200" s="1"/>
      <c r="R200" s="1"/>
      <c r="S200" s="1"/>
      <c r="T200" s="1"/>
      <c r="U200" s="1"/>
      <c r="V200" s="1"/>
      <c r="W200" s="1"/>
      <c r="X200" s="1"/>
      <c r="Y200" s="1"/>
    </row>
    <row r="201" spans="3:25" x14ac:dyDescent="0.2">
      <c r="C201" s="1"/>
      <c r="D201" s="1"/>
      <c r="E201" s="1"/>
      <c r="F201" s="1"/>
      <c r="G201" s="1"/>
      <c r="H201" s="1"/>
      <c r="I201" s="1"/>
      <c r="J201" s="1"/>
      <c r="K201" s="1"/>
      <c r="L201" s="1"/>
      <c r="M201" s="1"/>
      <c r="N201" s="1"/>
      <c r="O201" s="1"/>
      <c r="P201" s="1"/>
      <c r="Q201" s="1"/>
      <c r="R201" s="1"/>
      <c r="S201" s="1"/>
      <c r="T201" s="1"/>
      <c r="U201" s="1"/>
      <c r="V201" s="1"/>
      <c r="W201" s="1"/>
      <c r="X201" s="1"/>
      <c r="Y201" s="1"/>
    </row>
    <row r="202" spans="3:25" x14ac:dyDescent="0.2">
      <c r="C202" s="1"/>
      <c r="D202" s="1"/>
      <c r="E202" s="1"/>
      <c r="F202" s="1"/>
      <c r="G202" s="1"/>
      <c r="H202" s="1"/>
      <c r="I202" s="1"/>
      <c r="J202" s="1"/>
      <c r="K202" s="1"/>
      <c r="L202" s="1"/>
      <c r="M202" s="1"/>
      <c r="N202" s="1"/>
      <c r="O202" s="1"/>
      <c r="P202" s="1"/>
      <c r="Q202" s="1"/>
      <c r="R202" s="1"/>
      <c r="S202" s="1"/>
      <c r="T202" s="1"/>
      <c r="U202" s="1"/>
      <c r="V202" s="1"/>
      <c r="W202" s="1"/>
      <c r="X202" s="1"/>
      <c r="Y202" s="1"/>
    </row>
    <row r="203" spans="3:25" x14ac:dyDescent="0.2">
      <c r="C203" s="1"/>
      <c r="D203" s="1"/>
      <c r="E203" s="1"/>
      <c r="F203" s="1"/>
      <c r="G203" s="1"/>
      <c r="H203" s="1"/>
      <c r="I203" s="1"/>
      <c r="J203" s="1"/>
      <c r="K203" s="1"/>
      <c r="L203" s="1"/>
      <c r="M203" s="1"/>
      <c r="N203" s="1"/>
      <c r="O203" s="1"/>
      <c r="P203" s="1"/>
      <c r="Q203" s="1"/>
      <c r="R203" s="1"/>
      <c r="S203" s="1"/>
      <c r="T203" s="1"/>
      <c r="U203" s="1"/>
      <c r="V203" s="1"/>
      <c r="W203" s="1"/>
      <c r="X203" s="1"/>
      <c r="Y203" s="1"/>
    </row>
    <row r="204" spans="3:25" x14ac:dyDescent="0.2">
      <c r="C204" s="1"/>
      <c r="D204" s="1"/>
      <c r="E204" s="1"/>
      <c r="F204" s="1"/>
      <c r="G204" s="1"/>
      <c r="H204" s="1"/>
      <c r="I204" s="1"/>
      <c r="J204" s="1"/>
      <c r="K204" s="1"/>
      <c r="L204" s="1"/>
      <c r="M204" s="1"/>
      <c r="N204" s="1"/>
      <c r="O204" s="1"/>
      <c r="P204" s="1"/>
      <c r="Q204" s="1"/>
      <c r="R204" s="1"/>
      <c r="S204" s="1"/>
      <c r="T204" s="1"/>
      <c r="U204" s="1"/>
      <c r="V204" s="1"/>
      <c r="W204" s="1"/>
      <c r="X204" s="1"/>
      <c r="Y204" s="1"/>
    </row>
    <row r="205" spans="3:25" x14ac:dyDescent="0.2">
      <c r="C205" s="1"/>
      <c r="D205" s="1"/>
      <c r="E205" s="1"/>
      <c r="F205" s="1"/>
      <c r="G205" s="1"/>
      <c r="H205" s="1"/>
      <c r="I205" s="1"/>
      <c r="J205" s="1"/>
      <c r="K205" s="1"/>
      <c r="L205" s="1"/>
      <c r="M205" s="1"/>
      <c r="N205" s="1"/>
      <c r="O205" s="1"/>
      <c r="P205" s="1"/>
      <c r="Q205" s="1"/>
      <c r="R205" s="1"/>
      <c r="S205" s="1"/>
      <c r="T205" s="1"/>
      <c r="U205" s="1"/>
      <c r="V205" s="1"/>
      <c r="W205" s="1"/>
      <c r="X205" s="1"/>
      <c r="Y205" s="1"/>
    </row>
    <row r="206" spans="3:25" x14ac:dyDescent="0.2">
      <c r="C206" s="1"/>
      <c r="D206" s="1"/>
      <c r="E206" s="1"/>
      <c r="F206" s="1"/>
      <c r="G206" s="1"/>
      <c r="H206" s="1"/>
      <c r="I206" s="1"/>
      <c r="J206" s="1"/>
      <c r="K206" s="1"/>
      <c r="L206" s="1"/>
      <c r="M206" s="1"/>
      <c r="N206" s="1"/>
      <c r="O206" s="1"/>
      <c r="P206" s="1"/>
      <c r="Q206" s="1"/>
      <c r="R206" s="1"/>
      <c r="S206" s="1"/>
      <c r="T206" s="1"/>
      <c r="U206" s="1"/>
      <c r="V206" s="1"/>
      <c r="W206" s="1"/>
      <c r="X206" s="1"/>
      <c r="Y206" s="1"/>
    </row>
    <row r="207" spans="3:25" x14ac:dyDescent="0.2">
      <c r="C207" s="1"/>
      <c r="D207" s="1"/>
      <c r="E207" s="1"/>
      <c r="F207" s="1"/>
      <c r="G207" s="1"/>
      <c r="H207" s="1"/>
      <c r="I207" s="1"/>
      <c r="J207" s="1"/>
      <c r="K207" s="1"/>
      <c r="L207" s="1"/>
      <c r="M207" s="1"/>
      <c r="N207" s="1"/>
      <c r="O207" s="1"/>
      <c r="P207" s="1"/>
      <c r="Q207" s="1"/>
      <c r="R207" s="1"/>
      <c r="S207" s="1"/>
      <c r="T207" s="1"/>
      <c r="U207" s="1"/>
      <c r="V207" s="1"/>
      <c r="W207" s="1"/>
      <c r="X207" s="1"/>
      <c r="Y207" s="1"/>
    </row>
    <row r="208" spans="3:25" x14ac:dyDescent="0.2">
      <c r="C208" s="1"/>
      <c r="D208" s="1"/>
      <c r="E208" s="1"/>
      <c r="F208" s="1"/>
      <c r="G208" s="1"/>
      <c r="H208" s="1"/>
      <c r="I208" s="1"/>
      <c r="J208" s="1"/>
      <c r="K208" s="1"/>
      <c r="L208" s="1"/>
      <c r="M208" s="1"/>
      <c r="N208" s="1"/>
      <c r="O208" s="1"/>
      <c r="P208" s="1"/>
      <c r="Q208" s="1"/>
      <c r="R208" s="1"/>
      <c r="S208" s="1"/>
      <c r="T208" s="1"/>
      <c r="U208" s="1"/>
      <c r="V208" s="1"/>
      <c r="W208" s="1"/>
      <c r="X208" s="1"/>
      <c r="Y208" s="1"/>
    </row>
    <row r="209" spans="3:25" x14ac:dyDescent="0.2">
      <c r="C209" s="1"/>
      <c r="D209" s="1"/>
      <c r="E209" s="1"/>
      <c r="F209" s="1"/>
      <c r="G209" s="1"/>
      <c r="H209" s="1"/>
      <c r="I209" s="1"/>
      <c r="J209" s="1"/>
      <c r="K209" s="1"/>
      <c r="L209" s="1"/>
      <c r="M209" s="1"/>
      <c r="N209" s="1"/>
      <c r="O209" s="1"/>
      <c r="P209" s="1"/>
      <c r="Q209" s="1"/>
      <c r="R209" s="1"/>
      <c r="S209" s="1"/>
      <c r="T209" s="1"/>
      <c r="U209" s="1"/>
      <c r="V209" s="1"/>
      <c r="W209" s="1"/>
      <c r="X209" s="1"/>
      <c r="Y209" s="1"/>
    </row>
    <row r="210" spans="3:25" x14ac:dyDescent="0.2">
      <c r="C210" s="1"/>
      <c r="D210" s="1"/>
      <c r="E210" s="1"/>
      <c r="F210" s="1"/>
      <c r="G210" s="1"/>
      <c r="H210" s="1"/>
      <c r="I210" s="1"/>
      <c r="J210" s="1"/>
      <c r="K210" s="1"/>
      <c r="L210" s="1"/>
      <c r="M210" s="1"/>
      <c r="N210" s="1"/>
      <c r="O210" s="1"/>
      <c r="P210" s="1"/>
      <c r="Q210" s="1"/>
      <c r="R210" s="1"/>
      <c r="S210" s="1"/>
      <c r="T210" s="1"/>
      <c r="U210" s="1"/>
      <c r="V210" s="1"/>
      <c r="W210" s="1"/>
      <c r="X210" s="1"/>
      <c r="Y210" s="1"/>
    </row>
    <row r="211" spans="3:25" x14ac:dyDescent="0.2">
      <c r="C211" s="1"/>
      <c r="D211" s="1"/>
      <c r="E211" s="1"/>
      <c r="F211" s="1"/>
      <c r="G211" s="1"/>
      <c r="H211" s="1"/>
      <c r="I211" s="1"/>
      <c r="J211" s="1"/>
      <c r="K211" s="1"/>
      <c r="L211" s="1"/>
      <c r="M211" s="1"/>
      <c r="N211" s="1"/>
      <c r="O211" s="1"/>
      <c r="P211" s="1"/>
      <c r="Q211" s="1"/>
      <c r="R211" s="1"/>
      <c r="S211" s="1"/>
      <c r="T211" s="1"/>
      <c r="U211" s="1"/>
      <c r="V211" s="1"/>
      <c r="W211" s="1"/>
      <c r="X211" s="1"/>
      <c r="Y211" s="1"/>
    </row>
    <row r="212" spans="3:25" x14ac:dyDescent="0.2">
      <c r="C212" s="1"/>
      <c r="D212" s="1"/>
      <c r="E212" s="1"/>
      <c r="F212" s="1"/>
      <c r="G212" s="1"/>
      <c r="H212" s="1"/>
      <c r="I212" s="1"/>
      <c r="J212" s="1"/>
      <c r="K212" s="1"/>
      <c r="L212" s="1"/>
      <c r="M212" s="1"/>
      <c r="N212" s="1"/>
      <c r="O212" s="1"/>
      <c r="P212" s="1"/>
      <c r="Q212" s="1"/>
      <c r="R212" s="1"/>
      <c r="S212" s="1"/>
      <c r="T212" s="1"/>
      <c r="U212" s="1"/>
      <c r="V212" s="1"/>
      <c r="W212" s="1"/>
      <c r="X212" s="1"/>
      <c r="Y212" s="1"/>
    </row>
    <row r="213" spans="3:25" x14ac:dyDescent="0.2">
      <c r="C213" s="1"/>
      <c r="D213" s="1"/>
      <c r="E213" s="1"/>
      <c r="F213" s="1"/>
      <c r="G213" s="1"/>
      <c r="H213" s="1"/>
      <c r="I213" s="1"/>
      <c r="J213" s="1"/>
      <c r="K213" s="1"/>
      <c r="L213" s="1"/>
      <c r="M213" s="1"/>
      <c r="N213" s="1"/>
      <c r="O213" s="1"/>
      <c r="P213" s="1"/>
      <c r="Q213" s="1"/>
      <c r="R213" s="1"/>
      <c r="S213" s="1"/>
      <c r="T213" s="1"/>
      <c r="U213" s="1"/>
      <c r="V213" s="1"/>
      <c r="W213" s="1"/>
      <c r="X213" s="1"/>
      <c r="Y213" s="1"/>
    </row>
    <row r="214" spans="3:25" x14ac:dyDescent="0.2">
      <c r="C214" s="1"/>
      <c r="D214" s="1"/>
      <c r="E214" s="1"/>
      <c r="F214" s="1"/>
      <c r="G214" s="1"/>
      <c r="H214" s="1"/>
      <c r="I214" s="1"/>
      <c r="J214" s="1"/>
      <c r="K214" s="1"/>
      <c r="L214" s="1"/>
      <c r="M214" s="1"/>
      <c r="N214" s="1"/>
      <c r="O214" s="1"/>
      <c r="P214" s="1"/>
      <c r="Q214" s="1"/>
      <c r="R214" s="1"/>
      <c r="S214" s="1"/>
      <c r="T214" s="1"/>
      <c r="U214" s="1"/>
      <c r="V214" s="1"/>
      <c r="W214" s="1"/>
      <c r="X214" s="1"/>
      <c r="Y214" s="1"/>
    </row>
    <row r="215" spans="3:25" x14ac:dyDescent="0.2">
      <c r="C215" s="1"/>
      <c r="D215" s="1"/>
      <c r="E215" s="1"/>
      <c r="F215" s="1"/>
      <c r="G215" s="1"/>
      <c r="H215" s="1"/>
      <c r="I215" s="1"/>
      <c r="J215" s="1"/>
      <c r="K215" s="1"/>
      <c r="L215" s="1"/>
      <c r="M215" s="1"/>
      <c r="N215" s="1"/>
      <c r="O215" s="1"/>
      <c r="P215" s="1"/>
      <c r="Q215" s="1"/>
      <c r="R215" s="1"/>
      <c r="S215" s="1"/>
      <c r="T215" s="1"/>
      <c r="U215" s="1"/>
      <c r="V215" s="1"/>
      <c r="W215" s="1"/>
      <c r="X215" s="1"/>
      <c r="Y215" s="1"/>
    </row>
    <row r="216" spans="3:25" x14ac:dyDescent="0.2">
      <c r="C216" s="1"/>
      <c r="D216" s="1"/>
      <c r="E216" s="1"/>
      <c r="F216" s="1"/>
      <c r="G216" s="1"/>
      <c r="H216" s="1"/>
      <c r="I216" s="1"/>
      <c r="J216" s="1"/>
      <c r="K216" s="1"/>
      <c r="L216" s="1"/>
      <c r="M216" s="1"/>
      <c r="N216" s="1"/>
      <c r="O216" s="1"/>
      <c r="P216" s="1"/>
      <c r="Q216" s="1"/>
      <c r="R216" s="1"/>
      <c r="S216" s="1"/>
      <c r="T216" s="1"/>
      <c r="U216" s="1"/>
      <c r="V216" s="1"/>
      <c r="W216" s="1"/>
      <c r="X216" s="1"/>
      <c r="Y216" s="1"/>
    </row>
    <row r="217" spans="3:25" x14ac:dyDescent="0.2">
      <c r="C217" s="1"/>
      <c r="D217" s="1"/>
      <c r="E217" s="1"/>
      <c r="F217" s="1"/>
      <c r="G217" s="1"/>
      <c r="H217" s="1"/>
      <c r="I217" s="1"/>
      <c r="J217" s="1"/>
      <c r="K217" s="1"/>
      <c r="L217" s="1"/>
      <c r="M217" s="1"/>
      <c r="N217" s="1"/>
      <c r="O217" s="1"/>
      <c r="P217" s="1"/>
      <c r="Q217" s="1"/>
      <c r="R217" s="1"/>
      <c r="S217" s="1"/>
      <c r="T217" s="1"/>
      <c r="U217" s="1"/>
      <c r="V217" s="1"/>
      <c r="W217" s="1"/>
      <c r="X217" s="1"/>
      <c r="Y217" s="1"/>
    </row>
    <row r="218" spans="3:25" x14ac:dyDescent="0.2">
      <c r="C218" s="1"/>
      <c r="D218" s="1"/>
      <c r="E218" s="1"/>
      <c r="F218" s="1"/>
      <c r="G218" s="1"/>
      <c r="H218" s="1"/>
      <c r="I218" s="1"/>
      <c r="J218" s="1"/>
      <c r="K218" s="1"/>
      <c r="L218" s="1"/>
      <c r="M218" s="1"/>
      <c r="N218" s="1"/>
      <c r="O218" s="1"/>
      <c r="P218" s="1"/>
      <c r="Q218" s="1"/>
      <c r="R218" s="1"/>
      <c r="S218" s="1"/>
      <c r="T218" s="1"/>
      <c r="U218" s="1"/>
      <c r="V218" s="1"/>
      <c r="W218" s="1"/>
      <c r="X218" s="1"/>
      <c r="Y218" s="1"/>
    </row>
    <row r="219" spans="3:25" x14ac:dyDescent="0.2">
      <c r="C219" s="1"/>
      <c r="D219" s="1"/>
      <c r="E219" s="1"/>
      <c r="F219" s="1"/>
      <c r="G219" s="1"/>
      <c r="H219" s="1"/>
      <c r="I219" s="1"/>
      <c r="J219" s="1"/>
      <c r="K219" s="1"/>
      <c r="L219" s="1"/>
      <c r="M219" s="1"/>
      <c r="N219" s="1"/>
      <c r="O219" s="1"/>
      <c r="P219" s="1"/>
      <c r="Q219" s="1"/>
      <c r="R219" s="1"/>
      <c r="S219" s="1"/>
      <c r="T219" s="1"/>
      <c r="U219" s="1"/>
      <c r="V219" s="1"/>
      <c r="W219" s="1"/>
      <c r="X219" s="1"/>
      <c r="Y219" s="1"/>
    </row>
    <row r="220" spans="3:25" x14ac:dyDescent="0.2">
      <c r="C220" s="1"/>
      <c r="D220" s="1"/>
      <c r="E220" s="1"/>
      <c r="F220" s="1"/>
      <c r="G220" s="1"/>
      <c r="H220" s="1"/>
      <c r="I220" s="1"/>
      <c r="J220" s="1"/>
      <c r="K220" s="1"/>
      <c r="L220" s="1"/>
      <c r="M220" s="1"/>
      <c r="N220" s="1"/>
      <c r="O220" s="1"/>
      <c r="P220" s="1"/>
      <c r="Q220" s="1"/>
      <c r="R220" s="1"/>
      <c r="S220" s="1"/>
      <c r="T220" s="1"/>
      <c r="U220" s="1"/>
      <c r="V220" s="1"/>
      <c r="W220" s="1"/>
      <c r="X220" s="1"/>
      <c r="Y220" s="1"/>
    </row>
    <row r="221" spans="3:25" x14ac:dyDescent="0.2">
      <c r="C221" s="1"/>
      <c r="D221" s="1"/>
      <c r="E221" s="1"/>
      <c r="F221" s="1"/>
      <c r="G221" s="1"/>
      <c r="H221" s="1"/>
      <c r="I221" s="1"/>
      <c r="J221" s="1"/>
      <c r="K221" s="1"/>
      <c r="L221" s="1"/>
      <c r="M221" s="1"/>
      <c r="N221" s="1"/>
      <c r="O221" s="1"/>
      <c r="P221" s="1"/>
      <c r="Q221" s="1"/>
      <c r="R221" s="1"/>
      <c r="S221" s="1"/>
      <c r="T221" s="1"/>
      <c r="U221" s="1"/>
      <c r="V221" s="1"/>
      <c r="W221" s="1"/>
      <c r="X221" s="1"/>
      <c r="Y221" s="1"/>
    </row>
    <row r="222" spans="3:25" x14ac:dyDescent="0.2">
      <c r="C222" s="1"/>
      <c r="D222" s="1"/>
      <c r="E222" s="1"/>
      <c r="F222" s="1"/>
      <c r="G222" s="1"/>
      <c r="H222" s="1"/>
      <c r="I222" s="1"/>
      <c r="J222" s="1"/>
      <c r="K222" s="1"/>
      <c r="L222" s="1"/>
      <c r="M222" s="1"/>
      <c r="N222" s="1"/>
      <c r="O222" s="1"/>
      <c r="P222" s="1"/>
      <c r="Q222" s="1"/>
      <c r="R222" s="1"/>
      <c r="S222" s="1"/>
      <c r="T222" s="1"/>
      <c r="U222" s="1"/>
      <c r="V222" s="1"/>
      <c r="W222" s="1"/>
      <c r="X222" s="1"/>
      <c r="Y222" s="1"/>
    </row>
    <row r="223" spans="3:25" x14ac:dyDescent="0.2">
      <c r="C223" s="1"/>
      <c r="D223" s="1"/>
      <c r="E223" s="1"/>
      <c r="F223" s="1"/>
      <c r="G223" s="1"/>
      <c r="H223" s="1"/>
      <c r="I223" s="1"/>
      <c r="J223" s="1"/>
      <c r="K223" s="1"/>
      <c r="L223" s="1"/>
      <c r="M223" s="1"/>
      <c r="N223" s="1"/>
      <c r="O223" s="1"/>
      <c r="P223" s="1"/>
      <c r="Q223" s="1"/>
      <c r="R223" s="1"/>
      <c r="S223" s="1"/>
      <c r="T223" s="1"/>
      <c r="U223" s="1"/>
      <c r="V223" s="1"/>
      <c r="W223" s="1"/>
      <c r="X223" s="1"/>
      <c r="Y223" s="1"/>
    </row>
    <row r="224" spans="3:25" x14ac:dyDescent="0.2">
      <c r="C224" s="1"/>
      <c r="D224" s="1"/>
      <c r="E224" s="1"/>
      <c r="F224" s="1"/>
      <c r="G224" s="1"/>
      <c r="H224" s="1"/>
      <c r="I224" s="1"/>
      <c r="J224" s="1"/>
      <c r="K224" s="1"/>
      <c r="L224" s="1"/>
      <c r="M224" s="1"/>
      <c r="N224" s="1"/>
      <c r="O224" s="1"/>
      <c r="P224" s="1"/>
      <c r="Q224" s="1"/>
      <c r="R224" s="1"/>
      <c r="S224" s="1"/>
      <c r="T224" s="1"/>
      <c r="U224" s="1"/>
      <c r="V224" s="1"/>
      <c r="W224" s="1"/>
      <c r="X224" s="1"/>
      <c r="Y224" s="1"/>
    </row>
    <row r="225" spans="3:25" x14ac:dyDescent="0.2">
      <c r="C225" s="1"/>
      <c r="D225" s="1"/>
      <c r="E225" s="1"/>
      <c r="F225" s="1"/>
      <c r="G225" s="1"/>
      <c r="H225" s="1"/>
      <c r="I225" s="1"/>
      <c r="J225" s="1"/>
      <c r="K225" s="1"/>
      <c r="L225" s="1"/>
      <c r="M225" s="1"/>
      <c r="N225" s="1"/>
      <c r="O225" s="1"/>
      <c r="P225" s="1"/>
      <c r="Q225" s="1"/>
      <c r="R225" s="1"/>
      <c r="S225" s="1"/>
      <c r="T225" s="1"/>
      <c r="U225" s="1"/>
      <c r="V225" s="1"/>
      <c r="W225" s="1"/>
      <c r="X225" s="1"/>
      <c r="Y225" s="1"/>
    </row>
    <row r="226" spans="3:25" x14ac:dyDescent="0.2">
      <c r="C226" s="1"/>
      <c r="D226" s="1"/>
      <c r="E226" s="1"/>
      <c r="F226" s="1"/>
      <c r="G226" s="1"/>
      <c r="H226" s="1"/>
      <c r="I226" s="1"/>
      <c r="J226" s="1"/>
      <c r="K226" s="1"/>
      <c r="L226" s="1"/>
      <c r="M226" s="1"/>
      <c r="N226" s="1"/>
      <c r="O226" s="1"/>
      <c r="P226" s="1"/>
      <c r="Q226" s="1"/>
      <c r="R226" s="1"/>
      <c r="S226" s="1"/>
      <c r="T226" s="1"/>
      <c r="U226" s="1"/>
      <c r="V226" s="1"/>
      <c r="W226" s="1"/>
      <c r="X226" s="1"/>
      <c r="Y226" s="1"/>
    </row>
    <row r="227" spans="3:25" x14ac:dyDescent="0.2">
      <c r="C227" s="1"/>
      <c r="D227" s="1"/>
      <c r="E227" s="1"/>
      <c r="F227" s="1"/>
      <c r="G227" s="1"/>
      <c r="H227" s="1"/>
      <c r="I227" s="1"/>
      <c r="J227" s="1"/>
      <c r="K227" s="1"/>
      <c r="L227" s="1"/>
      <c r="M227" s="1"/>
      <c r="N227" s="1"/>
      <c r="O227" s="1"/>
      <c r="P227" s="1"/>
      <c r="Q227" s="1"/>
      <c r="R227" s="1"/>
      <c r="S227" s="1"/>
      <c r="T227" s="1"/>
      <c r="U227" s="1"/>
      <c r="V227" s="1"/>
      <c r="W227" s="1"/>
      <c r="X227" s="1"/>
      <c r="Y227" s="1"/>
    </row>
    <row r="228" spans="3:25" x14ac:dyDescent="0.2">
      <c r="C228" s="1"/>
      <c r="D228" s="1"/>
      <c r="E228" s="1"/>
      <c r="F228" s="1"/>
      <c r="G228" s="1"/>
      <c r="H228" s="1"/>
      <c r="I228" s="1"/>
      <c r="J228" s="1"/>
      <c r="K228" s="1"/>
      <c r="L228" s="1"/>
      <c r="M228" s="1"/>
      <c r="N228" s="1"/>
      <c r="O228" s="1"/>
      <c r="P228" s="1"/>
      <c r="Q228" s="1"/>
      <c r="R228" s="1"/>
      <c r="S228" s="1"/>
      <c r="T228" s="1"/>
      <c r="U228" s="1"/>
      <c r="V228" s="1"/>
      <c r="W228" s="1"/>
      <c r="X228" s="1"/>
      <c r="Y228" s="1"/>
    </row>
    <row r="229" spans="3:25" x14ac:dyDescent="0.2">
      <c r="C229" s="1"/>
      <c r="D229" s="1"/>
      <c r="E229" s="1"/>
      <c r="F229" s="1"/>
      <c r="G229" s="1"/>
      <c r="H229" s="1"/>
      <c r="I229" s="1"/>
      <c r="J229" s="1"/>
      <c r="K229" s="1"/>
      <c r="L229" s="1"/>
      <c r="M229" s="1"/>
      <c r="N229" s="1"/>
      <c r="O229" s="1"/>
      <c r="P229" s="1"/>
      <c r="Q229" s="1"/>
      <c r="R229" s="1"/>
      <c r="S229" s="1"/>
      <c r="T229" s="1"/>
      <c r="U229" s="1"/>
      <c r="V229" s="1"/>
      <c r="W229" s="1"/>
      <c r="X229" s="1"/>
      <c r="Y229" s="1"/>
    </row>
    <row r="230" spans="3:25" x14ac:dyDescent="0.2">
      <c r="C230" s="1"/>
      <c r="D230" s="1"/>
      <c r="E230" s="1"/>
      <c r="F230" s="1"/>
      <c r="G230" s="1"/>
      <c r="H230" s="1"/>
      <c r="I230" s="1"/>
      <c r="J230" s="1"/>
      <c r="K230" s="1"/>
      <c r="L230" s="1"/>
      <c r="M230" s="1"/>
      <c r="N230" s="1"/>
      <c r="O230" s="1"/>
      <c r="P230" s="1"/>
      <c r="Q230" s="1"/>
      <c r="R230" s="1"/>
      <c r="S230" s="1"/>
      <c r="T230" s="1"/>
      <c r="U230" s="1"/>
      <c r="V230" s="1"/>
      <c r="W230" s="1"/>
      <c r="X230" s="1"/>
      <c r="Y230" s="1"/>
    </row>
    <row r="231" spans="3:25" x14ac:dyDescent="0.2">
      <c r="C231" s="1"/>
      <c r="D231" s="1"/>
      <c r="E231" s="1"/>
      <c r="F231" s="1"/>
      <c r="G231" s="1"/>
      <c r="H231" s="1"/>
      <c r="I231" s="1"/>
      <c r="J231" s="1"/>
      <c r="K231" s="1"/>
      <c r="L231" s="1"/>
      <c r="M231" s="1"/>
      <c r="N231" s="1"/>
      <c r="O231" s="1"/>
      <c r="P231" s="1"/>
      <c r="Q231" s="1"/>
      <c r="R231" s="1"/>
      <c r="S231" s="1"/>
      <c r="T231" s="1"/>
      <c r="U231" s="1"/>
      <c r="V231" s="1"/>
      <c r="W231" s="1"/>
      <c r="X231" s="1"/>
      <c r="Y231" s="1"/>
    </row>
    <row r="232" spans="3:25" x14ac:dyDescent="0.2">
      <c r="C232" s="1"/>
      <c r="D232" s="1"/>
      <c r="E232" s="1"/>
      <c r="F232" s="1"/>
      <c r="G232" s="1"/>
      <c r="H232" s="1"/>
      <c r="I232" s="1"/>
      <c r="J232" s="1"/>
      <c r="K232" s="1"/>
      <c r="L232" s="1"/>
      <c r="M232" s="1"/>
      <c r="N232" s="1"/>
      <c r="O232" s="1"/>
      <c r="P232" s="1"/>
      <c r="Q232" s="1"/>
      <c r="R232" s="1"/>
      <c r="S232" s="1"/>
      <c r="T232" s="1"/>
      <c r="U232" s="1"/>
      <c r="V232" s="1"/>
      <c r="W232" s="1"/>
      <c r="X232" s="1"/>
      <c r="Y232" s="1"/>
    </row>
    <row r="233" spans="3:25" x14ac:dyDescent="0.2">
      <c r="C233" s="1"/>
      <c r="D233" s="1"/>
      <c r="E233" s="1"/>
      <c r="F233" s="1"/>
      <c r="G233" s="1"/>
      <c r="H233" s="1"/>
      <c r="I233" s="1"/>
      <c r="J233" s="1"/>
      <c r="K233" s="1"/>
      <c r="L233" s="1"/>
      <c r="M233" s="1"/>
      <c r="N233" s="1"/>
      <c r="O233" s="1"/>
      <c r="P233" s="1"/>
      <c r="Q233" s="1"/>
      <c r="R233" s="1"/>
      <c r="S233" s="1"/>
      <c r="T233" s="1"/>
      <c r="U233" s="1"/>
      <c r="V233" s="1"/>
      <c r="W233" s="1"/>
      <c r="X233" s="1"/>
      <c r="Y233" s="1"/>
    </row>
    <row r="234" spans="3:25" x14ac:dyDescent="0.2">
      <c r="C234" s="1"/>
      <c r="D234" s="1"/>
      <c r="E234" s="1"/>
      <c r="F234" s="1"/>
      <c r="G234" s="1"/>
      <c r="H234" s="1"/>
      <c r="I234" s="1"/>
      <c r="J234" s="1"/>
      <c r="K234" s="1"/>
      <c r="L234" s="1"/>
      <c r="M234" s="1"/>
      <c r="N234" s="1"/>
      <c r="O234" s="1"/>
      <c r="P234" s="1"/>
      <c r="Q234" s="1"/>
      <c r="R234" s="1"/>
      <c r="S234" s="1"/>
      <c r="T234" s="1"/>
      <c r="U234" s="1"/>
      <c r="V234" s="1"/>
      <c r="W234" s="1"/>
      <c r="X234" s="1"/>
      <c r="Y234" s="1"/>
    </row>
    <row r="235" spans="3:25" x14ac:dyDescent="0.2">
      <c r="C235" s="1"/>
      <c r="D235" s="1"/>
      <c r="E235" s="1"/>
      <c r="F235" s="1"/>
      <c r="G235" s="1"/>
      <c r="H235" s="1"/>
      <c r="I235" s="1"/>
      <c r="J235" s="1"/>
      <c r="K235" s="1"/>
      <c r="L235" s="1"/>
      <c r="M235" s="1"/>
      <c r="N235" s="1"/>
      <c r="O235" s="1"/>
      <c r="P235" s="1"/>
      <c r="Q235" s="1"/>
      <c r="R235" s="1"/>
      <c r="S235" s="1"/>
      <c r="T235" s="1"/>
      <c r="U235" s="1"/>
      <c r="V235" s="1"/>
      <c r="W235" s="1"/>
      <c r="X235" s="1"/>
      <c r="Y235" s="1"/>
    </row>
    <row r="236" spans="3:25" x14ac:dyDescent="0.2">
      <c r="C236" s="1"/>
      <c r="D236" s="1"/>
      <c r="E236" s="1"/>
      <c r="F236" s="1"/>
      <c r="G236" s="1"/>
      <c r="H236" s="1"/>
      <c r="I236" s="1"/>
      <c r="J236" s="1"/>
      <c r="K236" s="1"/>
      <c r="L236" s="1"/>
      <c r="M236" s="1"/>
      <c r="N236" s="1"/>
      <c r="O236" s="1"/>
      <c r="P236" s="1"/>
      <c r="Q236" s="1"/>
      <c r="R236" s="1"/>
      <c r="S236" s="1"/>
      <c r="T236" s="1"/>
      <c r="U236" s="1"/>
      <c r="V236" s="1"/>
      <c r="W236" s="1"/>
      <c r="X236" s="1"/>
      <c r="Y236" s="1"/>
    </row>
    <row r="237" spans="3:25" x14ac:dyDescent="0.2">
      <c r="C237" s="1"/>
      <c r="D237" s="1"/>
      <c r="E237" s="1"/>
      <c r="F237" s="1"/>
      <c r="G237" s="1"/>
      <c r="H237" s="1"/>
      <c r="I237" s="1"/>
      <c r="J237" s="1"/>
      <c r="K237" s="1"/>
      <c r="L237" s="1"/>
      <c r="M237" s="1"/>
      <c r="N237" s="1"/>
      <c r="O237" s="1"/>
      <c r="P237" s="1"/>
      <c r="Q237" s="1"/>
      <c r="R237" s="1"/>
      <c r="S237" s="1"/>
      <c r="T237" s="1"/>
      <c r="U237" s="1"/>
      <c r="V237" s="1"/>
      <c r="W237" s="1"/>
      <c r="X237" s="1"/>
      <c r="Y237" s="1"/>
    </row>
    <row r="238" spans="3:25" x14ac:dyDescent="0.2">
      <c r="C238" s="1"/>
      <c r="D238" s="1"/>
      <c r="E238" s="1"/>
      <c r="F238" s="1"/>
      <c r="G238" s="1"/>
      <c r="H238" s="1"/>
      <c r="I238" s="1"/>
      <c r="J238" s="1"/>
      <c r="K238" s="1"/>
      <c r="L238" s="1"/>
      <c r="M238" s="1"/>
      <c r="N238" s="1"/>
      <c r="O238" s="1"/>
      <c r="P238" s="1"/>
      <c r="Q238" s="1"/>
      <c r="R238" s="1"/>
      <c r="S238" s="1"/>
      <c r="T238" s="1"/>
      <c r="U238" s="1"/>
      <c r="V238" s="1"/>
      <c r="W238" s="1"/>
      <c r="X238" s="1"/>
      <c r="Y238" s="1"/>
    </row>
    <row r="239" spans="3:25" x14ac:dyDescent="0.2">
      <c r="C239" s="1"/>
      <c r="D239" s="1"/>
      <c r="E239" s="1"/>
      <c r="F239" s="1"/>
      <c r="G239" s="1"/>
      <c r="H239" s="1"/>
      <c r="I239" s="1"/>
      <c r="J239" s="1"/>
      <c r="K239" s="1"/>
      <c r="L239" s="1"/>
      <c r="M239" s="1"/>
      <c r="N239" s="1"/>
      <c r="O239" s="1"/>
      <c r="P239" s="1"/>
      <c r="Q239" s="1"/>
      <c r="R239" s="1"/>
      <c r="S239" s="1"/>
      <c r="T239" s="1"/>
      <c r="U239" s="1"/>
      <c r="V239" s="1"/>
      <c r="W239" s="1"/>
      <c r="X239" s="1"/>
      <c r="Y239" s="1"/>
    </row>
    <row r="240" spans="3:25" x14ac:dyDescent="0.2">
      <c r="C240" s="1"/>
      <c r="D240" s="1"/>
      <c r="E240" s="1"/>
      <c r="F240" s="1"/>
      <c r="G240" s="1"/>
      <c r="H240" s="1"/>
      <c r="I240" s="1"/>
      <c r="J240" s="1"/>
      <c r="K240" s="1"/>
      <c r="L240" s="1"/>
      <c r="M240" s="1"/>
      <c r="N240" s="1"/>
      <c r="O240" s="1"/>
      <c r="P240" s="1"/>
      <c r="Q240" s="1"/>
      <c r="R240" s="1"/>
      <c r="S240" s="1"/>
      <c r="T240" s="1"/>
      <c r="U240" s="1"/>
      <c r="V240" s="1"/>
      <c r="W240" s="1"/>
      <c r="X240" s="1"/>
      <c r="Y240" s="1"/>
    </row>
    <row r="241" spans="3:25" x14ac:dyDescent="0.2">
      <c r="C241" s="1"/>
      <c r="D241" s="1"/>
      <c r="E241" s="1"/>
      <c r="F241" s="1"/>
      <c r="G241" s="1"/>
      <c r="H241" s="1"/>
      <c r="I241" s="1"/>
      <c r="J241" s="1"/>
      <c r="K241" s="1"/>
      <c r="L241" s="1"/>
      <c r="M241" s="1"/>
      <c r="N241" s="1"/>
      <c r="O241" s="1"/>
      <c r="P241" s="1"/>
      <c r="Q241" s="1"/>
      <c r="R241" s="1"/>
      <c r="S241" s="1"/>
      <c r="T241" s="1"/>
      <c r="U241" s="1"/>
      <c r="V241" s="1"/>
      <c r="W241" s="1"/>
      <c r="X241" s="1"/>
      <c r="Y241" s="1"/>
    </row>
    <row r="242" spans="3:25" x14ac:dyDescent="0.2">
      <c r="C242" s="1"/>
      <c r="D242" s="1"/>
      <c r="E242" s="1"/>
      <c r="F242" s="1"/>
      <c r="G242" s="1"/>
      <c r="H242" s="1"/>
      <c r="I242" s="1"/>
      <c r="J242" s="1"/>
      <c r="K242" s="1"/>
      <c r="L242" s="1"/>
      <c r="M242" s="1"/>
      <c r="N242" s="1"/>
      <c r="O242" s="1"/>
      <c r="P242" s="1"/>
      <c r="Q242" s="1"/>
      <c r="R242" s="1"/>
      <c r="S242" s="1"/>
      <c r="T242" s="1"/>
      <c r="U242" s="1"/>
      <c r="V242" s="1"/>
      <c r="W242" s="1"/>
      <c r="X242" s="1"/>
      <c r="Y242" s="1"/>
    </row>
    <row r="243" spans="3:25" x14ac:dyDescent="0.2">
      <c r="C243" s="1"/>
      <c r="D243" s="1"/>
      <c r="E243" s="1"/>
      <c r="F243" s="1"/>
      <c r="G243" s="1"/>
      <c r="H243" s="1"/>
      <c r="I243" s="1"/>
      <c r="J243" s="1"/>
      <c r="K243" s="1"/>
      <c r="L243" s="1"/>
      <c r="M243" s="1"/>
      <c r="N243" s="1"/>
      <c r="O243" s="1"/>
      <c r="P243" s="1"/>
      <c r="Q243" s="1"/>
      <c r="R243" s="1"/>
      <c r="S243" s="1"/>
      <c r="T243" s="1"/>
      <c r="U243" s="1"/>
      <c r="V243" s="1"/>
      <c r="W243" s="1"/>
      <c r="X243" s="1"/>
      <c r="Y243" s="1"/>
    </row>
    <row r="244" spans="3:25" x14ac:dyDescent="0.2">
      <c r="C244" s="1"/>
      <c r="D244" s="1"/>
      <c r="E244" s="1"/>
      <c r="F244" s="1"/>
      <c r="G244" s="1"/>
      <c r="H244" s="1"/>
      <c r="I244" s="1"/>
      <c r="J244" s="1"/>
      <c r="K244" s="1"/>
      <c r="L244" s="1"/>
      <c r="M244" s="1"/>
      <c r="N244" s="1"/>
      <c r="O244" s="1"/>
      <c r="P244" s="1"/>
      <c r="Q244" s="1"/>
      <c r="R244" s="1"/>
      <c r="S244" s="1"/>
      <c r="T244" s="1"/>
      <c r="U244" s="1"/>
      <c r="V244" s="1"/>
      <c r="W244" s="1"/>
      <c r="X244" s="1"/>
      <c r="Y244" s="1"/>
    </row>
    <row r="245" spans="3:25" x14ac:dyDescent="0.2">
      <c r="C245" s="1"/>
      <c r="D245" s="1"/>
      <c r="E245" s="1"/>
      <c r="F245" s="1"/>
      <c r="G245" s="1"/>
      <c r="H245" s="1"/>
      <c r="I245" s="1"/>
      <c r="J245" s="1"/>
      <c r="K245" s="1"/>
      <c r="L245" s="1"/>
      <c r="M245" s="1"/>
      <c r="N245" s="1"/>
      <c r="O245" s="1"/>
      <c r="P245" s="1"/>
      <c r="Q245" s="1"/>
      <c r="R245" s="1"/>
      <c r="S245" s="1"/>
      <c r="T245" s="1"/>
      <c r="U245" s="1"/>
      <c r="V245" s="1"/>
      <c r="W245" s="1"/>
      <c r="X245" s="1"/>
      <c r="Y245" s="1"/>
    </row>
    <row r="246" spans="3:25" x14ac:dyDescent="0.2">
      <c r="C246" s="1"/>
      <c r="D246" s="1"/>
      <c r="E246" s="1"/>
      <c r="F246" s="1"/>
      <c r="G246" s="1"/>
      <c r="H246" s="1"/>
      <c r="I246" s="1"/>
      <c r="J246" s="1"/>
      <c r="K246" s="1"/>
      <c r="L246" s="1"/>
      <c r="M246" s="1"/>
      <c r="N246" s="1"/>
      <c r="O246" s="1"/>
      <c r="P246" s="1"/>
      <c r="Q246" s="1"/>
      <c r="R246" s="1"/>
      <c r="S246" s="1"/>
      <c r="T246" s="1"/>
      <c r="U246" s="1"/>
      <c r="V246" s="1"/>
      <c r="W246" s="1"/>
      <c r="X246" s="1"/>
      <c r="Y246" s="1"/>
    </row>
    <row r="247" spans="3:25" x14ac:dyDescent="0.2">
      <c r="C247" s="1"/>
      <c r="D247" s="1"/>
      <c r="E247" s="1"/>
      <c r="F247" s="1"/>
      <c r="G247" s="1"/>
      <c r="H247" s="1"/>
      <c r="I247" s="1"/>
      <c r="J247" s="1"/>
      <c r="K247" s="1"/>
      <c r="L247" s="1"/>
      <c r="M247" s="1"/>
      <c r="N247" s="1"/>
      <c r="O247" s="1"/>
      <c r="P247" s="1"/>
      <c r="Q247" s="1"/>
      <c r="R247" s="1"/>
      <c r="S247" s="1"/>
      <c r="T247" s="1"/>
      <c r="U247" s="1"/>
      <c r="V247" s="1"/>
      <c r="W247" s="1"/>
      <c r="X247" s="1"/>
      <c r="Y247" s="1"/>
    </row>
    <row r="248" spans="3:25" x14ac:dyDescent="0.2">
      <c r="C248" s="1"/>
      <c r="D248" s="1"/>
      <c r="E248" s="1"/>
      <c r="F248" s="1"/>
      <c r="G248" s="1"/>
      <c r="H248" s="1"/>
      <c r="I248" s="1"/>
      <c r="J248" s="1"/>
      <c r="K248" s="1"/>
      <c r="L248" s="1"/>
      <c r="M248" s="1"/>
      <c r="N248" s="1"/>
      <c r="O248" s="1"/>
      <c r="P248" s="1"/>
      <c r="Q248" s="1"/>
      <c r="R248" s="1"/>
      <c r="S248" s="1"/>
      <c r="T248" s="1"/>
      <c r="U248" s="1"/>
      <c r="V248" s="1"/>
      <c r="W248" s="1"/>
      <c r="X248" s="1"/>
      <c r="Y248" s="1"/>
    </row>
    <row r="249" spans="3:25" x14ac:dyDescent="0.2">
      <c r="C249" s="1"/>
      <c r="D249" s="1"/>
      <c r="E249" s="1"/>
      <c r="F249" s="1"/>
      <c r="G249" s="1"/>
      <c r="H249" s="1"/>
      <c r="I249" s="1"/>
      <c r="J249" s="1"/>
      <c r="K249" s="1"/>
      <c r="L249" s="1"/>
      <c r="M249" s="1"/>
      <c r="N249" s="1"/>
      <c r="O249" s="1"/>
      <c r="P249" s="1"/>
      <c r="Q249" s="1"/>
      <c r="R249" s="1"/>
      <c r="S249" s="1"/>
      <c r="T249" s="1"/>
      <c r="U249" s="1"/>
      <c r="V249" s="1"/>
      <c r="W249" s="1"/>
      <c r="X249" s="1"/>
      <c r="Y249" s="1"/>
    </row>
    <row r="250" spans="3:25" x14ac:dyDescent="0.2">
      <c r="C250" s="1"/>
      <c r="D250" s="1"/>
      <c r="E250" s="1"/>
      <c r="F250" s="1"/>
      <c r="G250" s="1"/>
      <c r="H250" s="1"/>
      <c r="I250" s="1"/>
      <c r="J250" s="1"/>
      <c r="K250" s="1"/>
      <c r="L250" s="1"/>
      <c r="M250" s="1"/>
      <c r="N250" s="1"/>
      <c r="O250" s="1"/>
      <c r="P250" s="1"/>
      <c r="Q250" s="1"/>
      <c r="R250" s="1"/>
      <c r="S250" s="1"/>
      <c r="T250" s="1"/>
      <c r="U250" s="1"/>
      <c r="V250" s="1"/>
      <c r="W250" s="1"/>
      <c r="X250" s="1"/>
      <c r="Y250" s="1"/>
    </row>
    <row r="251" spans="3:25" x14ac:dyDescent="0.2">
      <c r="C251" s="1"/>
      <c r="D251" s="1"/>
      <c r="E251" s="1"/>
      <c r="F251" s="1"/>
      <c r="G251" s="1"/>
      <c r="H251" s="1"/>
      <c r="I251" s="1"/>
      <c r="J251" s="1"/>
      <c r="K251" s="1"/>
      <c r="L251" s="1"/>
      <c r="M251" s="1"/>
      <c r="N251" s="1"/>
      <c r="O251" s="1"/>
      <c r="P251" s="1"/>
      <c r="Q251" s="1"/>
      <c r="R251" s="1"/>
      <c r="S251" s="1"/>
      <c r="T251" s="1"/>
      <c r="U251" s="1"/>
      <c r="V251" s="1"/>
      <c r="W251" s="1"/>
      <c r="X251" s="1"/>
      <c r="Y251" s="1"/>
    </row>
    <row r="252" spans="3:25" x14ac:dyDescent="0.2">
      <c r="C252" s="1"/>
      <c r="D252" s="1"/>
      <c r="E252" s="1"/>
      <c r="F252" s="1"/>
      <c r="G252" s="1"/>
      <c r="H252" s="1"/>
      <c r="I252" s="1"/>
      <c r="J252" s="1"/>
      <c r="K252" s="1"/>
      <c r="L252" s="1"/>
      <c r="M252" s="1"/>
      <c r="N252" s="1"/>
      <c r="O252" s="1"/>
      <c r="P252" s="1"/>
      <c r="Q252" s="1"/>
      <c r="R252" s="1"/>
      <c r="S252" s="1"/>
      <c r="T252" s="1"/>
      <c r="U252" s="1"/>
      <c r="V252" s="1"/>
      <c r="W252" s="1"/>
      <c r="X252" s="1"/>
      <c r="Y252" s="1"/>
    </row>
    <row r="253" spans="3:25" x14ac:dyDescent="0.2">
      <c r="C253" s="1"/>
      <c r="D253" s="1"/>
      <c r="E253" s="1"/>
      <c r="F253" s="1"/>
      <c r="G253" s="1"/>
      <c r="H253" s="1"/>
      <c r="I253" s="1"/>
      <c r="J253" s="1"/>
      <c r="K253" s="1"/>
      <c r="L253" s="1"/>
      <c r="M253" s="1"/>
      <c r="N253" s="1"/>
      <c r="O253" s="1"/>
      <c r="P253" s="1"/>
      <c r="Q253" s="1"/>
      <c r="R253" s="1"/>
      <c r="S253" s="1"/>
      <c r="T253" s="1"/>
      <c r="U253" s="1"/>
      <c r="V253" s="1"/>
      <c r="W253" s="1"/>
      <c r="X253" s="1"/>
      <c r="Y253" s="1"/>
    </row>
    <row r="254" spans="3:25" x14ac:dyDescent="0.2">
      <c r="C254" s="1"/>
      <c r="D254" s="1"/>
      <c r="E254" s="1"/>
      <c r="F254" s="1"/>
      <c r="G254" s="1"/>
      <c r="H254" s="1"/>
      <c r="I254" s="1"/>
      <c r="J254" s="1"/>
      <c r="K254" s="1"/>
      <c r="L254" s="1"/>
      <c r="M254" s="1"/>
      <c r="N254" s="1"/>
      <c r="O254" s="1"/>
      <c r="P254" s="1"/>
      <c r="Q254" s="1"/>
      <c r="R254" s="1"/>
      <c r="S254" s="1"/>
      <c r="T254" s="1"/>
      <c r="U254" s="1"/>
      <c r="V254" s="1"/>
      <c r="W254" s="1"/>
      <c r="X254" s="1"/>
      <c r="Y254" s="1"/>
    </row>
    <row r="255" spans="3:25" x14ac:dyDescent="0.2">
      <c r="C255" s="1"/>
      <c r="D255" s="1"/>
      <c r="E255" s="1"/>
      <c r="F255" s="1"/>
      <c r="G255" s="1"/>
      <c r="H255" s="1"/>
      <c r="I255" s="1"/>
      <c r="J255" s="1"/>
      <c r="K255" s="1"/>
      <c r="L255" s="1"/>
      <c r="M255" s="1"/>
      <c r="N255" s="1"/>
      <c r="O255" s="1"/>
      <c r="P255" s="1"/>
      <c r="Q255" s="1"/>
      <c r="R255" s="1"/>
      <c r="S255" s="1"/>
      <c r="T255" s="1"/>
      <c r="U255" s="1"/>
      <c r="V255" s="1"/>
      <c r="W255" s="1"/>
      <c r="X255" s="1"/>
      <c r="Y255" s="1"/>
    </row>
    <row r="256" spans="3:25" x14ac:dyDescent="0.2">
      <c r="C256" s="1"/>
      <c r="D256" s="1"/>
      <c r="E256" s="1"/>
      <c r="F256" s="1"/>
      <c r="G256" s="1"/>
      <c r="H256" s="1"/>
      <c r="I256" s="1"/>
      <c r="J256" s="1"/>
      <c r="K256" s="1"/>
      <c r="L256" s="1"/>
      <c r="M256" s="1"/>
      <c r="N256" s="1"/>
      <c r="O256" s="1"/>
      <c r="P256" s="1"/>
      <c r="Q256" s="1"/>
      <c r="R256" s="1"/>
      <c r="S256" s="1"/>
      <c r="T256" s="1"/>
      <c r="U256" s="1"/>
      <c r="V256" s="1"/>
      <c r="W256" s="1"/>
      <c r="X256" s="1"/>
      <c r="Y256" s="1"/>
    </row>
    <row r="257" spans="3:25" x14ac:dyDescent="0.2">
      <c r="C257" s="1"/>
      <c r="D257" s="1"/>
      <c r="E257" s="1"/>
      <c r="F257" s="1"/>
      <c r="G257" s="1"/>
      <c r="H257" s="1"/>
      <c r="I257" s="1"/>
      <c r="J257" s="1"/>
      <c r="K257" s="1"/>
      <c r="L257" s="1"/>
      <c r="M257" s="1"/>
      <c r="N257" s="1"/>
      <c r="O257" s="1"/>
      <c r="P257" s="1"/>
      <c r="Q257" s="1"/>
      <c r="R257" s="1"/>
      <c r="S257" s="1"/>
      <c r="T257" s="1"/>
      <c r="U257" s="1"/>
      <c r="V257" s="1"/>
      <c r="W257" s="1"/>
      <c r="X257" s="1"/>
      <c r="Y257" s="1"/>
    </row>
    <row r="258" spans="3:25" x14ac:dyDescent="0.2">
      <c r="C258" s="1"/>
      <c r="D258" s="1"/>
      <c r="E258" s="1"/>
      <c r="F258" s="1"/>
      <c r="G258" s="1"/>
      <c r="H258" s="1"/>
      <c r="I258" s="1"/>
      <c r="J258" s="1"/>
      <c r="K258" s="1"/>
      <c r="L258" s="1"/>
      <c r="M258" s="1"/>
      <c r="N258" s="1"/>
      <c r="O258" s="1"/>
      <c r="P258" s="1"/>
      <c r="Q258" s="1"/>
      <c r="R258" s="1"/>
      <c r="S258" s="1"/>
      <c r="T258" s="1"/>
      <c r="U258" s="1"/>
      <c r="V258" s="1"/>
      <c r="W258" s="1"/>
      <c r="X258" s="1"/>
      <c r="Y258" s="1"/>
    </row>
    <row r="259" spans="3:25" x14ac:dyDescent="0.2">
      <c r="C259" s="1"/>
      <c r="D259" s="1"/>
      <c r="E259" s="1"/>
      <c r="F259" s="1"/>
      <c r="G259" s="1"/>
      <c r="H259" s="1"/>
      <c r="I259" s="1"/>
      <c r="J259" s="1"/>
      <c r="K259" s="1"/>
      <c r="L259" s="1"/>
      <c r="M259" s="1"/>
      <c r="N259" s="1"/>
      <c r="O259" s="1"/>
      <c r="P259" s="1"/>
      <c r="Q259" s="1"/>
      <c r="R259" s="1"/>
      <c r="S259" s="1"/>
      <c r="T259" s="1"/>
      <c r="U259" s="1"/>
      <c r="V259" s="1"/>
      <c r="W259" s="1"/>
      <c r="X259" s="1"/>
      <c r="Y259" s="1"/>
    </row>
    <row r="260" spans="3:25" x14ac:dyDescent="0.2">
      <c r="C260" s="1"/>
      <c r="D260" s="1"/>
      <c r="E260" s="1"/>
      <c r="F260" s="1"/>
      <c r="G260" s="1"/>
      <c r="H260" s="1"/>
      <c r="I260" s="1"/>
      <c r="J260" s="1"/>
      <c r="K260" s="1"/>
      <c r="L260" s="1"/>
      <c r="M260" s="1"/>
      <c r="N260" s="1"/>
      <c r="O260" s="1"/>
      <c r="P260" s="1"/>
      <c r="Q260" s="1"/>
      <c r="R260" s="1"/>
      <c r="S260" s="1"/>
      <c r="T260" s="1"/>
      <c r="U260" s="1"/>
      <c r="V260" s="1"/>
      <c r="W260" s="1"/>
      <c r="X260" s="1"/>
      <c r="Y260" s="1"/>
    </row>
    <row r="261" spans="3:25" x14ac:dyDescent="0.2">
      <c r="C261" s="1"/>
      <c r="D261" s="1"/>
      <c r="E261" s="1"/>
      <c r="F261" s="1"/>
      <c r="G261" s="1"/>
      <c r="H261" s="1"/>
      <c r="I261" s="1"/>
      <c r="J261" s="1"/>
      <c r="K261" s="1"/>
      <c r="L261" s="1"/>
      <c r="M261" s="1"/>
      <c r="N261" s="1"/>
      <c r="O261" s="1"/>
      <c r="P261" s="1"/>
      <c r="Q261" s="1"/>
      <c r="R261" s="1"/>
      <c r="S261" s="1"/>
      <c r="T261" s="1"/>
      <c r="U261" s="1"/>
      <c r="V261" s="1"/>
      <c r="W261" s="1"/>
      <c r="X261" s="1"/>
      <c r="Y261" s="1"/>
    </row>
    <row r="262" spans="3:25" x14ac:dyDescent="0.2">
      <c r="C262" s="1"/>
      <c r="D262" s="1"/>
      <c r="E262" s="1"/>
      <c r="F262" s="1"/>
      <c r="G262" s="1"/>
      <c r="H262" s="1"/>
      <c r="I262" s="1"/>
      <c r="J262" s="1"/>
      <c r="K262" s="1"/>
      <c r="L262" s="1"/>
      <c r="M262" s="1"/>
      <c r="N262" s="1"/>
      <c r="O262" s="1"/>
      <c r="P262" s="1"/>
      <c r="Q262" s="1"/>
      <c r="R262" s="1"/>
      <c r="S262" s="1"/>
      <c r="T262" s="1"/>
      <c r="U262" s="1"/>
      <c r="V262" s="1"/>
      <c r="W262" s="1"/>
      <c r="X262" s="1"/>
      <c r="Y262" s="1"/>
    </row>
    <row r="263" spans="3:25" x14ac:dyDescent="0.2">
      <c r="C263" s="1"/>
      <c r="D263" s="1"/>
      <c r="E263" s="1"/>
      <c r="F263" s="1"/>
      <c r="G263" s="1"/>
      <c r="H263" s="1"/>
      <c r="I263" s="1"/>
      <c r="J263" s="1"/>
      <c r="K263" s="1"/>
      <c r="L263" s="1"/>
      <c r="M263" s="1"/>
      <c r="N263" s="1"/>
      <c r="O263" s="1"/>
      <c r="P263" s="1"/>
      <c r="Q263" s="1"/>
      <c r="R263" s="1"/>
      <c r="S263" s="1"/>
      <c r="T263" s="1"/>
      <c r="U263" s="1"/>
      <c r="V263" s="1"/>
      <c r="W263" s="1"/>
      <c r="X263" s="1"/>
      <c r="Y263" s="1"/>
    </row>
    <row r="264" spans="3:25" x14ac:dyDescent="0.2">
      <c r="C264" s="1"/>
      <c r="D264" s="1"/>
      <c r="E264" s="1"/>
      <c r="F264" s="1"/>
      <c r="G264" s="1"/>
      <c r="H264" s="1"/>
      <c r="I264" s="1"/>
      <c r="J264" s="1"/>
      <c r="K264" s="1"/>
      <c r="L264" s="1"/>
      <c r="M264" s="1"/>
      <c r="N264" s="1"/>
      <c r="O264" s="1"/>
      <c r="P264" s="1"/>
      <c r="Q264" s="1"/>
      <c r="R264" s="1"/>
      <c r="S264" s="1"/>
      <c r="T264" s="1"/>
      <c r="U264" s="1"/>
      <c r="V264" s="1"/>
      <c r="W264" s="1"/>
      <c r="X264" s="1"/>
      <c r="Y264" s="1"/>
    </row>
    <row r="265" spans="3:25" x14ac:dyDescent="0.2">
      <c r="C265" s="1"/>
      <c r="D265" s="1"/>
      <c r="E265" s="1"/>
      <c r="F265" s="1"/>
      <c r="G265" s="1"/>
      <c r="H265" s="1"/>
      <c r="I265" s="1"/>
      <c r="J265" s="1"/>
      <c r="K265" s="1"/>
      <c r="L265" s="1"/>
      <c r="M265" s="1"/>
      <c r="N265" s="1"/>
      <c r="O265" s="1"/>
      <c r="P265" s="1"/>
      <c r="Q265" s="1"/>
      <c r="R265" s="1"/>
      <c r="S265" s="1"/>
      <c r="T265" s="1"/>
      <c r="U265" s="1"/>
      <c r="V265" s="1"/>
      <c r="W265" s="1"/>
      <c r="X265" s="1"/>
      <c r="Y265" s="1"/>
    </row>
    <row r="266" spans="3:25" x14ac:dyDescent="0.2">
      <c r="C266" s="1"/>
      <c r="D266" s="1"/>
      <c r="E266" s="1"/>
      <c r="F266" s="1"/>
      <c r="G266" s="1"/>
      <c r="H266" s="1"/>
      <c r="I266" s="1"/>
      <c r="J266" s="1"/>
      <c r="K266" s="1"/>
      <c r="L266" s="1"/>
      <c r="M266" s="1"/>
      <c r="N266" s="1"/>
      <c r="O266" s="1"/>
      <c r="P266" s="1"/>
      <c r="Q266" s="1"/>
      <c r="R266" s="1"/>
      <c r="S266" s="1"/>
      <c r="T266" s="1"/>
      <c r="U266" s="1"/>
      <c r="V266" s="1"/>
      <c r="W266" s="1"/>
      <c r="X266" s="1"/>
      <c r="Y266" s="1"/>
    </row>
    <row r="267" spans="3:25" x14ac:dyDescent="0.2">
      <c r="C267" s="1"/>
      <c r="D267" s="1"/>
      <c r="E267" s="1"/>
      <c r="F267" s="1"/>
      <c r="G267" s="1"/>
      <c r="H267" s="1"/>
      <c r="I267" s="1"/>
      <c r="J267" s="1"/>
      <c r="K267" s="1"/>
      <c r="L267" s="1"/>
      <c r="M267" s="1"/>
      <c r="N267" s="1"/>
      <c r="O267" s="1"/>
      <c r="P267" s="1"/>
      <c r="Q267" s="1"/>
      <c r="R267" s="1"/>
      <c r="S267" s="1"/>
      <c r="T267" s="1"/>
      <c r="U267" s="1"/>
      <c r="V267" s="1"/>
      <c r="W267" s="1"/>
      <c r="X267" s="1"/>
      <c r="Y267" s="1"/>
    </row>
    <row r="268" spans="3:25" x14ac:dyDescent="0.2">
      <c r="C268" s="1"/>
      <c r="D268" s="1"/>
      <c r="E268" s="1"/>
      <c r="F268" s="1"/>
      <c r="G268" s="1"/>
      <c r="H268" s="1"/>
      <c r="I268" s="1"/>
      <c r="J268" s="1"/>
      <c r="K268" s="1"/>
      <c r="L268" s="1"/>
      <c r="M268" s="1"/>
      <c r="N268" s="1"/>
      <c r="O268" s="1"/>
      <c r="P268" s="1"/>
      <c r="Q268" s="1"/>
      <c r="R268" s="1"/>
      <c r="S268" s="1"/>
      <c r="T268" s="1"/>
      <c r="U268" s="1"/>
      <c r="V268" s="1"/>
      <c r="W268" s="1"/>
      <c r="X268" s="1"/>
      <c r="Y268" s="1"/>
    </row>
    <row r="269" spans="3:25" x14ac:dyDescent="0.2">
      <c r="C269" s="1"/>
      <c r="D269" s="1"/>
      <c r="E269" s="1"/>
      <c r="F269" s="1"/>
      <c r="G269" s="1"/>
      <c r="H269" s="1"/>
      <c r="I269" s="1"/>
      <c r="J269" s="1"/>
      <c r="K269" s="1"/>
      <c r="L269" s="1"/>
      <c r="M269" s="1"/>
      <c r="N269" s="1"/>
      <c r="O269" s="1"/>
      <c r="P269" s="1"/>
      <c r="Q269" s="1"/>
      <c r="R269" s="1"/>
      <c r="S269" s="1"/>
      <c r="T269" s="1"/>
      <c r="U269" s="1"/>
      <c r="V269" s="1"/>
      <c r="W269" s="1"/>
      <c r="X269" s="1"/>
      <c r="Y269" s="1"/>
    </row>
    <row r="270" spans="3:25" x14ac:dyDescent="0.2">
      <c r="C270" s="1"/>
      <c r="D270" s="1"/>
      <c r="E270" s="1"/>
      <c r="F270" s="1"/>
      <c r="G270" s="1"/>
      <c r="H270" s="1"/>
      <c r="I270" s="1"/>
      <c r="J270" s="1"/>
      <c r="K270" s="1"/>
      <c r="L270" s="1"/>
      <c r="M270" s="1"/>
      <c r="N270" s="1"/>
      <c r="O270" s="1"/>
      <c r="P270" s="1"/>
      <c r="Q270" s="1"/>
      <c r="R270" s="1"/>
      <c r="S270" s="1"/>
      <c r="T270" s="1"/>
      <c r="U270" s="1"/>
      <c r="V270" s="1"/>
      <c r="W270" s="1"/>
      <c r="X270" s="1"/>
      <c r="Y270" s="1"/>
    </row>
    <row r="271" spans="3:25" x14ac:dyDescent="0.2">
      <c r="C271" s="1"/>
      <c r="D271" s="1"/>
      <c r="E271" s="1"/>
      <c r="F271" s="1"/>
      <c r="G271" s="1"/>
      <c r="H271" s="1"/>
      <c r="I271" s="1"/>
      <c r="J271" s="1"/>
      <c r="K271" s="1"/>
      <c r="L271" s="1"/>
      <c r="M271" s="1"/>
      <c r="N271" s="1"/>
      <c r="O271" s="1"/>
      <c r="P271" s="1"/>
      <c r="Q271" s="1"/>
      <c r="R271" s="1"/>
      <c r="S271" s="1"/>
      <c r="T271" s="1"/>
      <c r="U271" s="1"/>
      <c r="V271" s="1"/>
      <c r="W271" s="1"/>
      <c r="X271" s="1"/>
      <c r="Y271" s="1"/>
    </row>
    <row r="272" spans="3:25" x14ac:dyDescent="0.2">
      <c r="C272" s="1"/>
      <c r="D272" s="1"/>
      <c r="E272" s="1"/>
      <c r="F272" s="1"/>
      <c r="G272" s="1"/>
      <c r="H272" s="1"/>
      <c r="I272" s="1"/>
      <c r="J272" s="1"/>
      <c r="K272" s="1"/>
      <c r="L272" s="1"/>
      <c r="M272" s="1"/>
      <c r="N272" s="1"/>
      <c r="O272" s="1"/>
      <c r="P272" s="1"/>
      <c r="Q272" s="1"/>
      <c r="R272" s="1"/>
      <c r="S272" s="1"/>
      <c r="T272" s="1"/>
      <c r="U272" s="1"/>
      <c r="V272" s="1"/>
      <c r="W272" s="1"/>
      <c r="X272" s="1"/>
      <c r="Y272" s="1"/>
    </row>
    <row r="273" spans="3:25" x14ac:dyDescent="0.2">
      <c r="C273" s="1"/>
      <c r="D273" s="1"/>
      <c r="E273" s="1"/>
      <c r="F273" s="1"/>
      <c r="G273" s="1"/>
      <c r="H273" s="1"/>
      <c r="I273" s="1"/>
      <c r="J273" s="1"/>
      <c r="K273" s="1"/>
      <c r="L273" s="1"/>
      <c r="M273" s="1"/>
      <c r="N273" s="1"/>
      <c r="O273" s="1"/>
      <c r="P273" s="1"/>
      <c r="Q273" s="1"/>
      <c r="R273" s="1"/>
      <c r="S273" s="1"/>
      <c r="T273" s="1"/>
      <c r="U273" s="1"/>
      <c r="V273" s="1"/>
      <c r="W273" s="1"/>
      <c r="X273" s="1"/>
      <c r="Y273" s="1"/>
    </row>
    <row r="274" spans="3:25" x14ac:dyDescent="0.2">
      <c r="C274" s="1"/>
      <c r="D274" s="1"/>
      <c r="E274" s="1"/>
      <c r="F274" s="1"/>
      <c r="G274" s="1"/>
      <c r="H274" s="1"/>
      <c r="I274" s="1"/>
      <c r="J274" s="1"/>
      <c r="K274" s="1"/>
      <c r="L274" s="1"/>
      <c r="M274" s="1"/>
      <c r="N274" s="1"/>
      <c r="O274" s="1"/>
      <c r="P274" s="1"/>
      <c r="Q274" s="1"/>
      <c r="R274" s="1"/>
      <c r="S274" s="1"/>
      <c r="T274" s="1"/>
      <c r="U274" s="1"/>
      <c r="V274" s="1"/>
      <c r="W274" s="1"/>
      <c r="X274" s="1"/>
      <c r="Y274" s="1"/>
    </row>
    <row r="275" spans="3:25" x14ac:dyDescent="0.2">
      <c r="C275" s="1"/>
      <c r="D275" s="1"/>
      <c r="E275" s="1"/>
      <c r="F275" s="1"/>
      <c r="G275" s="1"/>
      <c r="H275" s="1"/>
      <c r="I275" s="1"/>
      <c r="J275" s="1"/>
      <c r="K275" s="1"/>
      <c r="L275" s="1"/>
      <c r="M275" s="1"/>
      <c r="N275" s="1"/>
      <c r="O275" s="1"/>
      <c r="P275" s="1"/>
      <c r="Q275" s="1"/>
      <c r="R275" s="1"/>
      <c r="S275" s="1"/>
      <c r="T275" s="1"/>
      <c r="U275" s="1"/>
      <c r="V275" s="1"/>
      <c r="W275" s="1"/>
      <c r="X275" s="1"/>
      <c r="Y275" s="1"/>
    </row>
    <row r="276" spans="3:25" x14ac:dyDescent="0.2">
      <c r="C276" s="1"/>
      <c r="D276" s="1"/>
      <c r="E276" s="1"/>
      <c r="F276" s="1"/>
      <c r="G276" s="1"/>
      <c r="H276" s="1"/>
      <c r="I276" s="1"/>
      <c r="J276" s="1"/>
      <c r="K276" s="1"/>
      <c r="L276" s="1"/>
      <c r="M276" s="1"/>
      <c r="N276" s="1"/>
      <c r="O276" s="1"/>
      <c r="P276" s="1"/>
      <c r="Q276" s="1"/>
      <c r="R276" s="1"/>
      <c r="S276" s="1"/>
      <c r="T276" s="1"/>
      <c r="U276" s="1"/>
      <c r="V276" s="1"/>
      <c r="W276" s="1"/>
      <c r="X276" s="1"/>
      <c r="Y276" s="1"/>
    </row>
    <row r="277" spans="3:25" x14ac:dyDescent="0.2">
      <c r="C277" s="1"/>
      <c r="D277" s="1"/>
      <c r="E277" s="1"/>
      <c r="F277" s="1"/>
      <c r="G277" s="1"/>
      <c r="H277" s="1"/>
      <c r="I277" s="1"/>
      <c r="J277" s="1"/>
      <c r="K277" s="1"/>
      <c r="L277" s="1"/>
      <c r="M277" s="1"/>
      <c r="N277" s="1"/>
      <c r="O277" s="1"/>
      <c r="P277" s="1"/>
      <c r="Q277" s="1"/>
      <c r="R277" s="1"/>
      <c r="S277" s="1"/>
      <c r="T277" s="1"/>
      <c r="U277" s="1"/>
      <c r="V277" s="1"/>
      <c r="W277" s="1"/>
      <c r="X277" s="1"/>
      <c r="Y277" s="1"/>
    </row>
    <row r="278" spans="3:25" x14ac:dyDescent="0.2">
      <c r="C278" s="1"/>
      <c r="D278" s="1"/>
      <c r="E278" s="1"/>
      <c r="F278" s="1"/>
      <c r="G278" s="1"/>
      <c r="H278" s="1"/>
      <c r="I278" s="1"/>
      <c r="J278" s="1"/>
      <c r="K278" s="1"/>
      <c r="L278" s="1"/>
      <c r="M278" s="1"/>
      <c r="N278" s="1"/>
      <c r="O278" s="1"/>
      <c r="P278" s="1"/>
      <c r="Q278" s="1"/>
      <c r="R278" s="1"/>
      <c r="S278" s="1"/>
      <c r="T278" s="1"/>
      <c r="U278" s="1"/>
      <c r="V278" s="1"/>
      <c r="W278" s="1"/>
      <c r="X278" s="1"/>
      <c r="Y278" s="1"/>
    </row>
    <row r="279" spans="3:25" x14ac:dyDescent="0.2">
      <c r="C279" s="1"/>
      <c r="D279" s="1"/>
      <c r="E279" s="1"/>
      <c r="F279" s="1"/>
      <c r="G279" s="1"/>
      <c r="H279" s="1"/>
      <c r="I279" s="1"/>
      <c r="J279" s="1"/>
      <c r="K279" s="1"/>
      <c r="L279" s="1"/>
      <c r="M279" s="1"/>
      <c r="N279" s="1"/>
      <c r="O279" s="1"/>
      <c r="P279" s="1"/>
      <c r="Q279" s="1"/>
      <c r="R279" s="1"/>
      <c r="S279" s="1"/>
      <c r="T279" s="1"/>
      <c r="U279" s="1"/>
      <c r="V279" s="1"/>
      <c r="W279" s="1"/>
      <c r="X279" s="1"/>
      <c r="Y279" s="1"/>
    </row>
    <row r="280" spans="3:25" x14ac:dyDescent="0.2">
      <c r="C280" s="1"/>
      <c r="D280" s="1"/>
      <c r="E280" s="1"/>
      <c r="F280" s="1"/>
      <c r="G280" s="1"/>
      <c r="H280" s="1"/>
      <c r="I280" s="1"/>
      <c r="J280" s="1"/>
      <c r="K280" s="1"/>
      <c r="L280" s="1"/>
      <c r="M280" s="1"/>
      <c r="N280" s="1"/>
      <c r="O280" s="1"/>
      <c r="P280" s="1"/>
      <c r="Q280" s="1"/>
      <c r="R280" s="1"/>
      <c r="S280" s="1"/>
      <c r="T280" s="1"/>
      <c r="U280" s="1"/>
      <c r="V280" s="1"/>
      <c r="W280" s="1"/>
      <c r="X280" s="1"/>
      <c r="Y280" s="1"/>
    </row>
    <row r="281" spans="3:25" x14ac:dyDescent="0.2">
      <c r="C281" s="1"/>
      <c r="D281" s="1"/>
      <c r="E281" s="1"/>
      <c r="F281" s="1"/>
      <c r="G281" s="1"/>
      <c r="H281" s="1"/>
      <c r="I281" s="1"/>
      <c r="J281" s="1"/>
      <c r="K281" s="1"/>
      <c r="L281" s="1"/>
      <c r="M281" s="1"/>
      <c r="N281" s="1"/>
      <c r="O281" s="1"/>
      <c r="P281" s="1"/>
      <c r="Q281" s="1"/>
      <c r="R281" s="1"/>
      <c r="S281" s="1"/>
      <c r="T281" s="1"/>
      <c r="U281" s="1"/>
      <c r="V281" s="1"/>
      <c r="W281" s="1"/>
      <c r="X281" s="1"/>
      <c r="Y281" s="1"/>
    </row>
    <row r="282" spans="3:25" x14ac:dyDescent="0.2">
      <c r="C282" s="1"/>
      <c r="D282" s="1"/>
      <c r="E282" s="1"/>
      <c r="F282" s="1"/>
      <c r="G282" s="1"/>
      <c r="H282" s="1"/>
      <c r="I282" s="1"/>
      <c r="J282" s="1"/>
      <c r="K282" s="1"/>
      <c r="L282" s="1"/>
      <c r="M282" s="1"/>
      <c r="N282" s="1"/>
      <c r="O282" s="1"/>
      <c r="P282" s="1"/>
      <c r="Q282" s="1"/>
      <c r="R282" s="1"/>
      <c r="S282" s="1"/>
      <c r="T282" s="1"/>
      <c r="U282" s="1"/>
      <c r="V282" s="1"/>
      <c r="W282" s="1"/>
      <c r="X282" s="1"/>
      <c r="Y282" s="1"/>
    </row>
    <row r="283" spans="3:25" x14ac:dyDescent="0.2">
      <c r="C283" s="1"/>
      <c r="D283" s="1"/>
      <c r="E283" s="1"/>
      <c r="F283" s="1"/>
      <c r="G283" s="1"/>
      <c r="H283" s="1"/>
      <c r="I283" s="1"/>
      <c r="J283" s="1"/>
      <c r="K283" s="1"/>
      <c r="L283" s="1"/>
      <c r="M283" s="1"/>
      <c r="N283" s="1"/>
      <c r="O283" s="1"/>
      <c r="P283" s="1"/>
      <c r="Q283" s="1"/>
      <c r="R283" s="1"/>
      <c r="S283" s="1"/>
      <c r="T283" s="1"/>
      <c r="U283" s="1"/>
      <c r="V283" s="1"/>
      <c r="W283" s="1"/>
      <c r="X283" s="1"/>
      <c r="Y283" s="1"/>
    </row>
    <row r="284" spans="3:25" x14ac:dyDescent="0.2">
      <c r="C284" s="1"/>
      <c r="D284" s="1"/>
      <c r="E284" s="1"/>
      <c r="F284" s="1"/>
      <c r="G284" s="1"/>
      <c r="H284" s="1"/>
      <c r="I284" s="1"/>
      <c r="J284" s="1"/>
      <c r="K284" s="1"/>
      <c r="L284" s="1"/>
      <c r="M284" s="1"/>
      <c r="N284" s="1"/>
      <c r="O284" s="1"/>
      <c r="P284" s="1"/>
      <c r="Q284" s="1"/>
      <c r="R284" s="1"/>
      <c r="S284" s="1"/>
      <c r="T284" s="1"/>
      <c r="U284" s="1"/>
      <c r="V284" s="1"/>
      <c r="W284" s="1"/>
      <c r="X284" s="1"/>
      <c r="Y284" s="1"/>
    </row>
    <row r="285" spans="3:25" x14ac:dyDescent="0.2">
      <c r="C285" s="1"/>
      <c r="D285" s="1"/>
      <c r="E285" s="1"/>
      <c r="F285" s="1"/>
      <c r="G285" s="1"/>
      <c r="H285" s="1"/>
      <c r="I285" s="1"/>
      <c r="J285" s="1"/>
      <c r="K285" s="1"/>
      <c r="L285" s="1"/>
      <c r="M285" s="1"/>
      <c r="N285" s="1"/>
      <c r="O285" s="1"/>
      <c r="P285" s="1"/>
      <c r="Q285" s="1"/>
      <c r="R285" s="1"/>
      <c r="S285" s="1"/>
      <c r="T285" s="1"/>
      <c r="U285" s="1"/>
      <c r="V285" s="1"/>
      <c r="W285" s="1"/>
      <c r="X285" s="1"/>
      <c r="Y285" s="1"/>
    </row>
    <row r="286" spans="3:25" x14ac:dyDescent="0.2">
      <c r="C286" s="1"/>
      <c r="D286" s="1"/>
      <c r="E286" s="1"/>
      <c r="F286" s="1"/>
      <c r="G286" s="1"/>
      <c r="H286" s="1"/>
      <c r="I286" s="1"/>
      <c r="J286" s="1"/>
      <c r="K286" s="1"/>
      <c r="L286" s="1"/>
      <c r="M286" s="1"/>
      <c r="N286" s="1"/>
      <c r="O286" s="1"/>
      <c r="P286" s="1"/>
      <c r="Q286" s="1"/>
      <c r="R286" s="1"/>
      <c r="S286" s="1"/>
      <c r="T286" s="1"/>
      <c r="U286" s="1"/>
      <c r="V286" s="1"/>
      <c r="W286" s="1"/>
      <c r="X286" s="1"/>
      <c r="Y286" s="1"/>
    </row>
    <row r="287" spans="3:25" x14ac:dyDescent="0.2">
      <c r="C287" s="1"/>
      <c r="D287" s="1"/>
      <c r="E287" s="1"/>
      <c r="F287" s="1"/>
      <c r="G287" s="1"/>
      <c r="H287" s="1"/>
      <c r="I287" s="1"/>
      <c r="J287" s="1"/>
      <c r="K287" s="1"/>
      <c r="L287" s="1"/>
      <c r="M287" s="1"/>
      <c r="N287" s="1"/>
      <c r="O287" s="1"/>
      <c r="P287" s="1"/>
      <c r="Q287" s="1"/>
      <c r="R287" s="1"/>
      <c r="S287" s="1"/>
      <c r="T287" s="1"/>
      <c r="U287" s="1"/>
      <c r="V287" s="1"/>
      <c r="W287" s="1"/>
      <c r="X287" s="1"/>
      <c r="Y287" s="1"/>
    </row>
    <row r="288" spans="3:25" x14ac:dyDescent="0.2">
      <c r="C288" s="1"/>
      <c r="D288" s="1"/>
      <c r="E288" s="1"/>
      <c r="F288" s="1"/>
      <c r="G288" s="1"/>
      <c r="H288" s="1"/>
      <c r="I288" s="1"/>
      <c r="J288" s="1"/>
      <c r="K288" s="1"/>
      <c r="L288" s="1"/>
      <c r="M288" s="1"/>
      <c r="N288" s="1"/>
      <c r="O288" s="1"/>
      <c r="P288" s="1"/>
      <c r="Q288" s="1"/>
      <c r="R288" s="1"/>
      <c r="S288" s="1"/>
      <c r="T288" s="1"/>
      <c r="U288" s="1"/>
      <c r="V288" s="1"/>
      <c r="W288" s="1"/>
      <c r="X288" s="1"/>
      <c r="Y288" s="1"/>
    </row>
    <row r="289" spans="3:25" x14ac:dyDescent="0.2">
      <c r="C289" s="1"/>
      <c r="D289" s="1"/>
      <c r="E289" s="1"/>
      <c r="F289" s="1"/>
      <c r="G289" s="1"/>
      <c r="H289" s="1"/>
      <c r="I289" s="1"/>
      <c r="J289" s="1"/>
      <c r="K289" s="1"/>
      <c r="L289" s="1"/>
      <c r="M289" s="1"/>
      <c r="N289" s="1"/>
      <c r="O289" s="1"/>
      <c r="P289" s="1"/>
      <c r="Q289" s="1"/>
      <c r="R289" s="1"/>
      <c r="S289" s="1"/>
      <c r="T289" s="1"/>
      <c r="U289" s="1"/>
      <c r="V289" s="1"/>
      <c r="W289" s="1"/>
      <c r="X289" s="1"/>
      <c r="Y289" s="1"/>
    </row>
    <row r="290" spans="3:25" x14ac:dyDescent="0.2">
      <c r="C290" s="1"/>
      <c r="D290" s="1"/>
      <c r="E290" s="1"/>
      <c r="F290" s="1"/>
      <c r="G290" s="1"/>
      <c r="H290" s="1"/>
      <c r="I290" s="1"/>
      <c r="J290" s="1"/>
      <c r="K290" s="1"/>
      <c r="L290" s="1"/>
      <c r="M290" s="1"/>
      <c r="N290" s="1"/>
      <c r="O290" s="1"/>
      <c r="P290" s="1"/>
      <c r="Q290" s="1"/>
      <c r="R290" s="1"/>
      <c r="S290" s="1"/>
      <c r="T290" s="1"/>
      <c r="U290" s="1"/>
      <c r="V290" s="1"/>
      <c r="W290" s="1"/>
      <c r="X290" s="1"/>
      <c r="Y290" s="1"/>
    </row>
    <row r="291" spans="3:25" x14ac:dyDescent="0.2">
      <c r="C291" s="1"/>
      <c r="D291" s="1"/>
      <c r="E291" s="1"/>
      <c r="F291" s="1"/>
      <c r="G291" s="1"/>
      <c r="H291" s="1"/>
      <c r="I291" s="1"/>
      <c r="J291" s="1"/>
      <c r="K291" s="1"/>
      <c r="L291" s="1"/>
      <c r="M291" s="1"/>
      <c r="N291" s="1"/>
      <c r="O291" s="1"/>
      <c r="P291" s="1"/>
      <c r="Q291" s="1"/>
      <c r="R291" s="1"/>
      <c r="S291" s="1"/>
      <c r="T291" s="1"/>
      <c r="U291" s="1"/>
      <c r="V291" s="1"/>
      <c r="W291" s="1"/>
      <c r="X291" s="1"/>
      <c r="Y291" s="1"/>
    </row>
    <row r="292" spans="3:25" x14ac:dyDescent="0.2">
      <c r="C292" s="1"/>
      <c r="D292" s="1"/>
      <c r="E292" s="1"/>
      <c r="F292" s="1"/>
      <c r="G292" s="1"/>
      <c r="H292" s="1"/>
      <c r="I292" s="1"/>
      <c r="J292" s="1"/>
      <c r="K292" s="1"/>
      <c r="L292" s="1"/>
      <c r="M292" s="1"/>
      <c r="N292" s="1"/>
      <c r="O292" s="1"/>
      <c r="P292" s="1"/>
      <c r="Q292" s="1"/>
      <c r="R292" s="1"/>
      <c r="S292" s="1"/>
      <c r="T292" s="1"/>
      <c r="U292" s="1"/>
      <c r="V292" s="1"/>
      <c r="W292" s="1"/>
      <c r="X292" s="1"/>
      <c r="Y292" s="1"/>
    </row>
    <row r="293" spans="3:25" x14ac:dyDescent="0.2">
      <c r="C293" s="1"/>
      <c r="D293" s="1"/>
      <c r="E293" s="1"/>
      <c r="F293" s="1"/>
      <c r="G293" s="1"/>
      <c r="H293" s="1"/>
      <c r="I293" s="1"/>
      <c r="J293" s="1"/>
      <c r="K293" s="1"/>
      <c r="L293" s="1"/>
      <c r="M293" s="1"/>
      <c r="N293" s="1"/>
      <c r="O293" s="1"/>
      <c r="P293" s="1"/>
      <c r="Q293" s="1"/>
      <c r="R293" s="1"/>
      <c r="S293" s="1"/>
      <c r="T293" s="1"/>
      <c r="U293" s="1"/>
      <c r="V293" s="1"/>
      <c r="W293" s="1"/>
      <c r="X293" s="1"/>
      <c r="Y293" s="1"/>
    </row>
    <row r="294" spans="3:25" x14ac:dyDescent="0.2">
      <c r="C294" s="1"/>
      <c r="D294" s="1"/>
      <c r="E294" s="1"/>
      <c r="F294" s="1"/>
      <c r="G294" s="1"/>
      <c r="H294" s="1"/>
      <c r="I294" s="1"/>
      <c r="J294" s="1"/>
      <c r="K294" s="1"/>
      <c r="L294" s="1"/>
      <c r="M294" s="1"/>
      <c r="N294" s="1"/>
      <c r="O294" s="1"/>
      <c r="P294" s="1"/>
      <c r="Q294" s="1"/>
      <c r="R294" s="1"/>
      <c r="S294" s="1"/>
      <c r="T294" s="1"/>
      <c r="U294" s="1"/>
      <c r="V294" s="1"/>
      <c r="W294" s="1"/>
      <c r="X294" s="1"/>
      <c r="Y294" s="1"/>
    </row>
    <row r="295" spans="3:25" x14ac:dyDescent="0.2">
      <c r="C295" s="1"/>
      <c r="D295" s="1"/>
      <c r="E295" s="1"/>
      <c r="F295" s="1"/>
      <c r="G295" s="1"/>
      <c r="H295" s="1"/>
      <c r="I295" s="1"/>
      <c r="J295" s="1"/>
      <c r="K295" s="1"/>
      <c r="L295" s="1"/>
      <c r="M295" s="1"/>
      <c r="N295" s="1"/>
      <c r="O295" s="1"/>
      <c r="P295" s="1"/>
      <c r="Q295" s="1"/>
      <c r="R295" s="1"/>
      <c r="S295" s="1"/>
      <c r="T295" s="1"/>
      <c r="U295" s="1"/>
      <c r="V295" s="1"/>
      <c r="W295" s="1"/>
      <c r="X295" s="1"/>
      <c r="Y295" s="1"/>
    </row>
    <row r="296" spans="3:25" x14ac:dyDescent="0.2">
      <c r="C296" s="1"/>
      <c r="D296" s="1"/>
      <c r="E296" s="1"/>
      <c r="F296" s="1"/>
      <c r="G296" s="1"/>
      <c r="H296" s="1"/>
      <c r="I296" s="1"/>
      <c r="J296" s="1"/>
      <c r="K296" s="1"/>
      <c r="L296" s="1"/>
      <c r="M296" s="1"/>
      <c r="N296" s="1"/>
      <c r="O296" s="1"/>
      <c r="P296" s="1"/>
      <c r="Q296" s="1"/>
      <c r="R296" s="1"/>
      <c r="S296" s="1"/>
      <c r="T296" s="1"/>
      <c r="U296" s="1"/>
      <c r="V296" s="1"/>
      <c r="W296" s="1"/>
      <c r="X296" s="1"/>
      <c r="Y296" s="1"/>
    </row>
    <row r="297" spans="3:25" x14ac:dyDescent="0.2">
      <c r="C297" s="1"/>
      <c r="D297" s="1"/>
      <c r="E297" s="1"/>
      <c r="F297" s="1"/>
      <c r="G297" s="1"/>
      <c r="H297" s="1"/>
      <c r="I297" s="1"/>
      <c r="J297" s="1"/>
      <c r="K297" s="1"/>
      <c r="L297" s="1"/>
      <c r="M297" s="1"/>
      <c r="N297" s="1"/>
      <c r="O297" s="1"/>
      <c r="P297" s="1"/>
      <c r="Q297" s="1"/>
      <c r="R297" s="1"/>
      <c r="S297" s="1"/>
      <c r="T297" s="1"/>
      <c r="U297" s="1"/>
      <c r="V297" s="1"/>
      <c r="W297" s="1"/>
      <c r="X297" s="1"/>
      <c r="Y297" s="1"/>
    </row>
    <row r="298" spans="3:25" x14ac:dyDescent="0.2">
      <c r="C298" s="1"/>
      <c r="D298" s="1"/>
      <c r="E298" s="1"/>
      <c r="F298" s="1"/>
      <c r="G298" s="1"/>
      <c r="H298" s="1"/>
      <c r="I298" s="1"/>
      <c r="J298" s="1"/>
      <c r="K298" s="1"/>
      <c r="L298" s="1"/>
      <c r="M298" s="1"/>
      <c r="N298" s="1"/>
      <c r="O298" s="1"/>
      <c r="P298" s="1"/>
      <c r="Q298" s="1"/>
      <c r="R298" s="1"/>
      <c r="S298" s="1"/>
      <c r="T298" s="1"/>
      <c r="U298" s="1"/>
      <c r="V298" s="1"/>
      <c r="W298" s="1"/>
      <c r="X298" s="1"/>
      <c r="Y298" s="1"/>
    </row>
    <row r="299" spans="3:25" x14ac:dyDescent="0.2">
      <c r="C299" s="1"/>
      <c r="D299" s="1"/>
      <c r="E299" s="1"/>
      <c r="F299" s="1"/>
      <c r="G299" s="1"/>
      <c r="H299" s="1"/>
      <c r="I299" s="1"/>
      <c r="J299" s="1"/>
      <c r="K299" s="1"/>
      <c r="L299" s="1"/>
      <c r="M299" s="1"/>
      <c r="N299" s="1"/>
      <c r="O299" s="1"/>
      <c r="P299" s="1"/>
      <c r="Q299" s="1"/>
      <c r="R299" s="1"/>
      <c r="S299" s="1"/>
      <c r="T299" s="1"/>
      <c r="U299" s="1"/>
      <c r="V299" s="1"/>
      <c r="W299" s="1"/>
      <c r="X299" s="1"/>
      <c r="Y299" s="1"/>
    </row>
    <row r="300" spans="3:25" x14ac:dyDescent="0.2">
      <c r="C300" s="1"/>
      <c r="D300" s="1"/>
      <c r="E300" s="1"/>
      <c r="F300" s="1"/>
      <c r="G300" s="1"/>
      <c r="H300" s="1"/>
      <c r="I300" s="1"/>
      <c r="J300" s="1"/>
      <c r="K300" s="1"/>
      <c r="L300" s="1"/>
      <c r="M300" s="1"/>
      <c r="N300" s="1"/>
      <c r="O300" s="1"/>
      <c r="P300" s="1"/>
      <c r="Q300" s="1"/>
      <c r="R300" s="1"/>
      <c r="S300" s="1"/>
      <c r="T300" s="1"/>
      <c r="U300" s="1"/>
      <c r="V300" s="1"/>
      <c r="W300" s="1"/>
      <c r="X300" s="1"/>
      <c r="Y300" s="1"/>
    </row>
    <row r="301" spans="3:25" x14ac:dyDescent="0.2">
      <c r="C301" s="1"/>
      <c r="D301" s="1"/>
      <c r="E301" s="1"/>
      <c r="F301" s="1"/>
      <c r="G301" s="1"/>
      <c r="H301" s="1"/>
      <c r="I301" s="1"/>
      <c r="J301" s="1"/>
      <c r="K301" s="1"/>
      <c r="L301" s="1"/>
      <c r="M301" s="1"/>
      <c r="N301" s="1"/>
      <c r="O301" s="1"/>
      <c r="P301" s="1"/>
      <c r="Q301" s="1"/>
      <c r="R301" s="1"/>
      <c r="S301" s="1"/>
      <c r="T301" s="1"/>
      <c r="U301" s="1"/>
      <c r="V301" s="1"/>
      <c r="W301" s="1"/>
      <c r="X301" s="1"/>
      <c r="Y301" s="1"/>
    </row>
    <row r="302" spans="3:25" x14ac:dyDescent="0.2">
      <c r="C302" s="1"/>
      <c r="D302" s="1"/>
      <c r="E302" s="1"/>
      <c r="F302" s="1"/>
      <c r="G302" s="1"/>
      <c r="H302" s="1"/>
      <c r="I302" s="1"/>
      <c r="J302" s="1"/>
      <c r="K302" s="1"/>
      <c r="L302" s="1"/>
      <c r="M302" s="1"/>
      <c r="N302" s="1"/>
      <c r="O302" s="1"/>
      <c r="P302" s="1"/>
      <c r="Q302" s="1"/>
      <c r="R302" s="1"/>
      <c r="S302" s="1"/>
      <c r="T302" s="1"/>
      <c r="U302" s="1"/>
      <c r="V302" s="1"/>
      <c r="W302" s="1"/>
      <c r="X302" s="1"/>
      <c r="Y302" s="1"/>
    </row>
    <row r="303" spans="3:25" x14ac:dyDescent="0.2">
      <c r="C303" s="1"/>
      <c r="D303" s="1"/>
      <c r="E303" s="1"/>
      <c r="F303" s="1"/>
      <c r="G303" s="1"/>
      <c r="H303" s="1"/>
      <c r="I303" s="1"/>
      <c r="J303" s="1"/>
      <c r="K303" s="1"/>
      <c r="L303" s="1"/>
      <c r="M303" s="1"/>
      <c r="N303" s="1"/>
      <c r="O303" s="1"/>
      <c r="P303" s="1"/>
      <c r="Q303" s="1"/>
      <c r="R303" s="1"/>
      <c r="S303" s="1"/>
      <c r="T303" s="1"/>
      <c r="U303" s="1"/>
      <c r="V303" s="1"/>
      <c r="W303" s="1"/>
      <c r="X303" s="1"/>
      <c r="Y303" s="1"/>
    </row>
    <row r="304" spans="3:25" x14ac:dyDescent="0.2">
      <c r="C304" s="1"/>
      <c r="D304" s="1"/>
      <c r="E304" s="1"/>
      <c r="F304" s="1"/>
      <c r="G304" s="1"/>
      <c r="H304" s="1"/>
      <c r="I304" s="1"/>
      <c r="J304" s="1"/>
      <c r="K304" s="1"/>
      <c r="L304" s="1"/>
      <c r="M304" s="1"/>
      <c r="N304" s="1"/>
      <c r="O304" s="1"/>
      <c r="P304" s="1"/>
      <c r="Q304" s="1"/>
      <c r="R304" s="1"/>
      <c r="S304" s="1"/>
      <c r="T304" s="1"/>
      <c r="U304" s="1"/>
      <c r="V304" s="1"/>
      <c r="W304" s="1"/>
      <c r="X304" s="1"/>
      <c r="Y304" s="1"/>
    </row>
    <row r="305" spans="3:25" x14ac:dyDescent="0.2">
      <c r="C305" s="1"/>
      <c r="D305" s="1"/>
      <c r="E305" s="1"/>
      <c r="F305" s="1"/>
      <c r="G305" s="1"/>
      <c r="H305" s="1"/>
      <c r="I305" s="1"/>
      <c r="J305" s="1"/>
      <c r="K305" s="1"/>
      <c r="L305" s="1"/>
      <c r="M305" s="1"/>
      <c r="N305" s="1"/>
      <c r="O305" s="1"/>
      <c r="P305" s="1"/>
      <c r="Q305" s="1"/>
      <c r="R305" s="1"/>
      <c r="S305" s="1"/>
      <c r="T305" s="1"/>
      <c r="U305" s="1"/>
      <c r="V305" s="1"/>
      <c r="W305" s="1"/>
      <c r="X305" s="1"/>
      <c r="Y305" s="1"/>
    </row>
    <row r="306" spans="3:25" x14ac:dyDescent="0.2">
      <c r="C306" s="1"/>
      <c r="D306" s="1"/>
      <c r="E306" s="1"/>
      <c r="F306" s="1"/>
      <c r="G306" s="1"/>
      <c r="H306" s="1"/>
      <c r="I306" s="1"/>
      <c r="J306" s="1"/>
      <c r="K306" s="1"/>
      <c r="L306" s="1"/>
      <c r="M306" s="1"/>
      <c r="N306" s="1"/>
      <c r="O306" s="1"/>
      <c r="P306" s="1"/>
      <c r="Q306" s="1"/>
      <c r="R306" s="1"/>
      <c r="S306" s="1"/>
      <c r="T306" s="1"/>
      <c r="U306" s="1"/>
      <c r="V306" s="1"/>
      <c r="W306" s="1"/>
      <c r="X306" s="1"/>
      <c r="Y306" s="1"/>
    </row>
    <row r="307" spans="3:25" x14ac:dyDescent="0.2">
      <c r="C307" s="1"/>
      <c r="D307" s="1"/>
      <c r="E307" s="1"/>
      <c r="F307" s="1"/>
      <c r="G307" s="1"/>
      <c r="H307" s="1"/>
      <c r="I307" s="1"/>
      <c r="J307" s="1"/>
      <c r="K307" s="1"/>
      <c r="L307" s="1"/>
      <c r="M307" s="1"/>
      <c r="N307" s="1"/>
      <c r="O307" s="1"/>
      <c r="P307" s="1"/>
      <c r="Q307" s="1"/>
      <c r="R307" s="1"/>
      <c r="S307" s="1"/>
      <c r="T307" s="1"/>
      <c r="U307" s="1"/>
      <c r="V307" s="1"/>
      <c r="W307" s="1"/>
      <c r="X307" s="1"/>
      <c r="Y307" s="1"/>
    </row>
    <row r="308" spans="3:25" x14ac:dyDescent="0.2">
      <c r="C308" s="1"/>
      <c r="D308" s="1"/>
      <c r="E308" s="1"/>
      <c r="F308" s="1"/>
      <c r="G308" s="1"/>
      <c r="H308" s="1"/>
      <c r="I308" s="1"/>
      <c r="J308" s="1"/>
      <c r="K308" s="1"/>
      <c r="L308" s="1"/>
      <c r="M308" s="1"/>
      <c r="N308" s="1"/>
      <c r="O308" s="1"/>
      <c r="P308" s="1"/>
      <c r="Q308" s="1"/>
      <c r="R308" s="1"/>
      <c r="S308" s="1"/>
      <c r="T308" s="1"/>
      <c r="U308" s="1"/>
      <c r="V308" s="1"/>
      <c r="W308" s="1"/>
      <c r="X308" s="1"/>
      <c r="Y308" s="1"/>
    </row>
    <row r="309" spans="3:25" x14ac:dyDescent="0.2">
      <c r="C309" s="1"/>
      <c r="D309" s="1"/>
      <c r="E309" s="1"/>
      <c r="F309" s="1"/>
      <c r="G309" s="1"/>
      <c r="H309" s="1"/>
      <c r="I309" s="1"/>
      <c r="J309" s="1"/>
      <c r="K309" s="1"/>
      <c r="L309" s="1"/>
      <c r="M309" s="1"/>
      <c r="N309" s="1"/>
      <c r="O309" s="1"/>
      <c r="P309" s="1"/>
      <c r="Q309" s="1"/>
      <c r="R309" s="1"/>
      <c r="S309" s="1"/>
      <c r="T309" s="1"/>
      <c r="U309" s="1"/>
      <c r="V309" s="1"/>
      <c r="W309" s="1"/>
      <c r="X309" s="1"/>
      <c r="Y309" s="1"/>
    </row>
    <row r="310" spans="3:25" x14ac:dyDescent="0.2">
      <c r="C310" s="1"/>
      <c r="D310" s="1"/>
      <c r="E310" s="1"/>
      <c r="F310" s="1"/>
      <c r="G310" s="1"/>
      <c r="H310" s="1"/>
      <c r="I310" s="1"/>
      <c r="J310" s="1"/>
      <c r="K310" s="1"/>
      <c r="L310" s="1"/>
      <c r="M310" s="1"/>
      <c r="N310" s="1"/>
      <c r="O310" s="1"/>
      <c r="P310" s="1"/>
      <c r="Q310" s="1"/>
      <c r="R310" s="1"/>
      <c r="S310" s="1"/>
      <c r="T310" s="1"/>
      <c r="U310" s="1"/>
      <c r="V310" s="1"/>
      <c r="W310" s="1"/>
      <c r="X310" s="1"/>
      <c r="Y310" s="1"/>
    </row>
    <row r="311" spans="3:25" x14ac:dyDescent="0.2">
      <c r="C311" s="1"/>
      <c r="D311" s="1"/>
      <c r="E311" s="1"/>
      <c r="F311" s="1"/>
      <c r="G311" s="1"/>
      <c r="H311" s="1"/>
      <c r="I311" s="1"/>
      <c r="J311" s="1"/>
      <c r="K311" s="1"/>
      <c r="L311" s="1"/>
      <c r="M311" s="1"/>
      <c r="N311" s="1"/>
      <c r="O311" s="1"/>
      <c r="P311" s="1"/>
      <c r="Q311" s="1"/>
      <c r="R311" s="1"/>
      <c r="S311" s="1"/>
      <c r="T311" s="1"/>
      <c r="U311" s="1"/>
      <c r="V311" s="1"/>
      <c r="W311" s="1"/>
      <c r="X311" s="1"/>
      <c r="Y311" s="1"/>
    </row>
    <row r="312" spans="3:25" x14ac:dyDescent="0.2">
      <c r="C312" s="1"/>
      <c r="D312" s="1"/>
      <c r="E312" s="1"/>
      <c r="F312" s="1"/>
      <c r="G312" s="1"/>
      <c r="H312" s="1"/>
      <c r="I312" s="1"/>
      <c r="J312" s="1"/>
      <c r="K312" s="1"/>
      <c r="L312" s="1"/>
      <c r="M312" s="1"/>
      <c r="N312" s="1"/>
      <c r="O312" s="1"/>
      <c r="P312" s="1"/>
      <c r="Q312" s="1"/>
      <c r="R312" s="1"/>
      <c r="S312" s="1"/>
      <c r="T312" s="1"/>
      <c r="U312" s="1"/>
      <c r="V312" s="1"/>
      <c r="W312" s="1"/>
      <c r="X312" s="1"/>
      <c r="Y312" s="1"/>
    </row>
    <row r="313" spans="3:25" x14ac:dyDescent="0.2">
      <c r="C313" s="1"/>
      <c r="D313" s="1"/>
      <c r="E313" s="1"/>
      <c r="F313" s="1"/>
      <c r="G313" s="1"/>
      <c r="H313" s="1"/>
      <c r="I313" s="1"/>
      <c r="J313" s="1"/>
      <c r="K313" s="1"/>
      <c r="L313" s="1"/>
      <c r="M313" s="1"/>
      <c r="N313" s="1"/>
      <c r="O313" s="1"/>
      <c r="P313" s="1"/>
      <c r="Q313" s="1"/>
      <c r="R313" s="1"/>
      <c r="S313" s="1"/>
      <c r="T313" s="1"/>
      <c r="U313" s="1"/>
      <c r="V313" s="1"/>
      <c r="W313" s="1"/>
      <c r="X313" s="1"/>
      <c r="Y313" s="1"/>
    </row>
    <row r="314" spans="3:25" x14ac:dyDescent="0.2">
      <c r="C314" s="1"/>
      <c r="D314" s="1"/>
      <c r="E314" s="1"/>
      <c r="F314" s="1"/>
      <c r="G314" s="1"/>
      <c r="H314" s="1"/>
      <c r="I314" s="1"/>
      <c r="J314" s="1"/>
      <c r="K314" s="1"/>
      <c r="L314" s="1"/>
      <c r="M314" s="1"/>
      <c r="N314" s="1"/>
      <c r="O314" s="1"/>
      <c r="P314" s="1"/>
      <c r="Q314" s="1"/>
      <c r="R314" s="1"/>
      <c r="S314" s="1"/>
      <c r="T314" s="1"/>
      <c r="U314" s="1"/>
      <c r="V314" s="1"/>
      <c r="W314" s="1"/>
      <c r="X314" s="1"/>
      <c r="Y314" s="1"/>
    </row>
    <row r="315" spans="3:25" x14ac:dyDescent="0.2">
      <c r="C315" s="1"/>
      <c r="D315" s="1"/>
      <c r="E315" s="1"/>
      <c r="F315" s="1"/>
      <c r="G315" s="1"/>
      <c r="H315" s="1"/>
      <c r="I315" s="1"/>
      <c r="J315" s="1"/>
      <c r="K315" s="1"/>
      <c r="L315" s="1"/>
      <c r="M315" s="1"/>
      <c r="N315" s="1"/>
      <c r="O315" s="1"/>
      <c r="P315" s="1"/>
      <c r="Q315" s="1"/>
      <c r="R315" s="1"/>
      <c r="S315" s="1"/>
      <c r="T315" s="1"/>
      <c r="U315" s="1"/>
      <c r="V315" s="1"/>
      <c r="W315" s="1"/>
      <c r="X315" s="1"/>
      <c r="Y315" s="1"/>
    </row>
    <row r="316" spans="3:25" x14ac:dyDescent="0.2">
      <c r="C316" s="1"/>
      <c r="D316" s="1"/>
      <c r="E316" s="1"/>
      <c r="F316" s="1"/>
      <c r="G316" s="1"/>
      <c r="H316" s="1"/>
      <c r="I316" s="1"/>
      <c r="J316" s="1"/>
      <c r="K316" s="1"/>
      <c r="L316" s="1"/>
      <c r="M316" s="1"/>
      <c r="N316" s="1"/>
      <c r="O316" s="1"/>
      <c r="P316" s="1"/>
      <c r="Q316" s="1"/>
      <c r="R316" s="1"/>
      <c r="S316" s="1"/>
      <c r="T316" s="1"/>
      <c r="U316" s="1"/>
      <c r="V316" s="1"/>
      <c r="W316" s="1"/>
      <c r="X316" s="1"/>
      <c r="Y316" s="1"/>
    </row>
    <row r="317" spans="3:25" x14ac:dyDescent="0.2">
      <c r="C317" s="1"/>
      <c r="D317" s="1"/>
      <c r="E317" s="1"/>
      <c r="F317" s="1"/>
      <c r="G317" s="1"/>
      <c r="H317" s="1"/>
      <c r="I317" s="1"/>
      <c r="J317" s="1"/>
      <c r="K317" s="1"/>
      <c r="L317" s="1"/>
      <c r="M317" s="1"/>
      <c r="N317" s="1"/>
      <c r="O317" s="1"/>
      <c r="P317" s="1"/>
      <c r="Q317" s="1"/>
      <c r="R317" s="1"/>
      <c r="S317" s="1"/>
      <c r="T317" s="1"/>
      <c r="U317" s="1"/>
      <c r="V317" s="1"/>
      <c r="W317" s="1"/>
      <c r="X317" s="1"/>
      <c r="Y317" s="1"/>
    </row>
    <row r="318" spans="3:25" x14ac:dyDescent="0.2">
      <c r="C318" s="1"/>
      <c r="D318" s="1"/>
      <c r="E318" s="1"/>
      <c r="F318" s="1"/>
      <c r="G318" s="1"/>
      <c r="H318" s="1"/>
      <c r="I318" s="1"/>
      <c r="J318" s="1"/>
      <c r="K318" s="1"/>
      <c r="L318" s="1"/>
      <c r="M318" s="1"/>
      <c r="N318" s="1"/>
      <c r="O318" s="1"/>
      <c r="P318" s="1"/>
      <c r="Q318" s="1"/>
      <c r="R318" s="1"/>
      <c r="S318" s="1"/>
      <c r="T318" s="1"/>
      <c r="U318" s="1"/>
      <c r="V318" s="1"/>
      <c r="W318" s="1"/>
      <c r="X318" s="1"/>
      <c r="Y318" s="1"/>
    </row>
    <row r="319" spans="3:25" x14ac:dyDescent="0.2">
      <c r="C319" s="1"/>
      <c r="D319" s="1"/>
      <c r="E319" s="1"/>
      <c r="F319" s="1"/>
      <c r="G319" s="1"/>
      <c r="H319" s="1"/>
      <c r="I319" s="1"/>
      <c r="J319" s="1"/>
      <c r="K319" s="1"/>
      <c r="L319" s="1"/>
      <c r="M319" s="1"/>
      <c r="N319" s="1"/>
      <c r="O319" s="1"/>
      <c r="P319" s="1"/>
      <c r="Q319" s="1"/>
      <c r="R319" s="1"/>
      <c r="S319" s="1"/>
      <c r="T319" s="1"/>
      <c r="U319" s="1"/>
      <c r="V319" s="1"/>
      <c r="W319" s="1"/>
      <c r="X319" s="1"/>
      <c r="Y319" s="1"/>
    </row>
    <row r="320" spans="3:25" x14ac:dyDescent="0.2">
      <c r="C320" s="1"/>
      <c r="D320" s="1"/>
      <c r="E320" s="1"/>
      <c r="F320" s="1"/>
      <c r="G320" s="1"/>
      <c r="H320" s="1"/>
      <c r="I320" s="1"/>
      <c r="J320" s="1"/>
      <c r="K320" s="1"/>
      <c r="L320" s="1"/>
      <c r="M320" s="1"/>
      <c r="N320" s="1"/>
      <c r="O320" s="1"/>
      <c r="P320" s="1"/>
      <c r="Q320" s="1"/>
      <c r="R320" s="1"/>
      <c r="S320" s="1"/>
      <c r="T320" s="1"/>
      <c r="U320" s="1"/>
      <c r="V320" s="1"/>
      <c r="W320" s="1"/>
      <c r="X320" s="1"/>
      <c r="Y320" s="1"/>
    </row>
    <row r="321" spans="3:25" x14ac:dyDescent="0.2">
      <c r="C321" s="1"/>
      <c r="D321" s="1"/>
      <c r="E321" s="1"/>
      <c r="F321" s="1"/>
      <c r="G321" s="1"/>
      <c r="H321" s="1"/>
      <c r="I321" s="1"/>
      <c r="J321" s="1"/>
      <c r="K321" s="1"/>
      <c r="L321" s="1"/>
      <c r="M321" s="1"/>
      <c r="N321" s="1"/>
      <c r="O321" s="1"/>
      <c r="P321" s="1"/>
      <c r="Q321" s="1"/>
      <c r="R321" s="1"/>
      <c r="S321" s="1"/>
      <c r="T321" s="1"/>
      <c r="U321" s="1"/>
      <c r="V321" s="1"/>
      <c r="W321" s="1"/>
      <c r="X321" s="1"/>
      <c r="Y321" s="1"/>
    </row>
    <row r="322" spans="3:25" x14ac:dyDescent="0.2">
      <c r="C322" s="1"/>
      <c r="D322" s="1"/>
      <c r="E322" s="1"/>
      <c r="F322" s="1"/>
      <c r="G322" s="1"/>
      <c r="H322" s="1"/>
      <c r="I322" s="1"/>
      <c r="J322" s="1"/>
      <c r="K322" s="1"/>
      <c r="L322" s="1"/>
      <c r="M322" s="1"/>
      <c r="N322" s="1"/>
      <c r="O322" s="1"/>
      <c r="P322" s="1"/>
      <c r="Q322" s="1"/>
      <c r="R322" s="1"/>
      <c r="S322" s="1"/>
      <c r="T322" s="1"/>
      <c r="U322" s="1"/>
      <c r="V322" s="1"/>
      <c r="W322" s="1"/>
      <c r="X322" s="1"/>
      <c r="Y322" s="1"/>
    </row>
    <row r="323" spans="3:25" x14ac:dyDescent="0.2">
      <c r="C323" s="1"/>
      <c r="D323" s="1"/>
      <c r="E323" s="1"/>
      <c r="F323" s="1"/>
      <c r="G323" s="1"/>
      <c r="H323" s="1"/>
      <c r="I323" s="1"/>
      <c r="J323" s="1"/>
      <c r="K323" s="1"/>
      <c r="L323" s="1"/>
      <c r="M323" s="1"/>
      <c r="N323" s="1"/>
      <c r="O323" s="1"/>
      <c r="P323" s="1"/>
      <c r="Q323" s="1"/>
      <c r="R323" s="1"/>
      <c r="S323" s="1"/>
      <c r="T323" s="1"/>
      <c r="U323" s="1"/>
      <c r="V323" s="1"/>
      <c r="W323" s="1"/>
      <c r="X323" s="1"/>
      <c r="Y323" s="1"/>
    </row>
    <row r="324" spans="3:25" x14ac:dyDescent="0.2">
      <c r="C324" s="1"/>
      <c r="D324" s="1"/>
      <c r="E324" s="1"/>
      <c r="F324" s="1"/>
      <c r="G324" s="1"/>
      <c r="H324" s="1"/>
      <c r="I324" s="1"/>
      <c r="J324" s="1"/>
      <c r="K324" s="1"/>
      <c r="L324" s="1"/>
      <c r="M324" s="1"/>
      <c r="N324" s="1"/>
      <c r="O324" s="1"/>
      <c r="P324" s="1"/>
      <c r="Q324" s="1"/>
      <c r="R324" s="1"/>
      <c r="S324" s="1"/>
      <c r="T324" s="1"/>
      <c r="U324" s="1"/>
      <c r="V324" s="1"/>
      <c r="W324" s="1"/>
      <c r="X324" s="1"/>
      <c r="Y324" s="1"/>
    </row>
    <row r="325" spans="3:25" x14ac:dyDescent="0.2">
      <c r="C325" s="1"/>
      <c r="D325" s="1"/>
      <c r="E325" s="1"/>
      <c r="F325" s="1"/>
      <c r="G325" s="1"/>
      <c r="H325" s="1"/>
      <c r="I325" s="1"/>
      <c r="J325" s="1"/>
      <c r="K325" s="1"/>
      <c r="L325" s="1"/>
      <c r="M325" s="1"/>
      <c r="N325" s="1"/>
      <c r="O325" s="1"/>
      <c r="P325" s="1"/>
      <c r="Q325" s="1"/>
      <c r="R325" s="1"/>
      <c r="S325" s="1"/>
      <c r="T325" s="1"/>
      <c r="U325" s="1"/>
      <c r="V325" s="1"/>
      <c r="W325" s="1"/>
      <c r="X325" s="1"/>
      <c r="Y325" s="1"/>
    </row>
    <row r="326" spans="3:25" x14ac:dyDescent="0.2">
      <c r="C326" s="1"/>
      <c r="D326" s="1"/>
      <c r="E326" s="1"/>
      <c r="F326" s="1"/>
      <c r="G326" s="1"/>
      <c r="H326" s="1"/>
      <c r="I326" s="1"/>
      <c r="J326" s="1"/>
      <c r="K326" s="1"/>
      <c r="L326" s="1"/>
      <c r="M326" s="1"/>
      <c r="N326" s="1"/>
      <c r="O326" s="1"/>
      <c r="P326" s="1"/>
      <c r="Q326" s="1"/>
      <c r="R326" s="1"/>
      <c r="S326" s="1"/>
      <c r="T326" s="1"/>
      <c r="U326" s="1"/>
      <c r="V326" s="1"/>
      <c r="W326" s="1"/>
      <c r="X326" s="1"/>
      <c r="Y326" s="1"/>
    </row>
    <row r="327" spans="3:25" x14ac:dyDescent="0.2">
      <c r="C327" s="1"/>
      <c r="D327" s="1"/>
      <c r="E327" s="1"/>
      <c r="F327" s="1"/>
      <c r="G327" s="1"/>
      <c r="H327" s="1"/>
      <c r="I327" s="1"/>
      <c r="J327" s="1"/>
      <c r="K327" s="1"/>
      <c r="L327" s="1"/>
      <c r="M327" s="1"/>
      <c r="N327" s="1"/>
      <c r="O327" s="1"/>
      <c r="P327" s="1"/>
      <c r="Q327" s="1"/>
      <c r="R327" s="1"/>
      <c r="S327" s="1"/>
      <c r="T327" s="1"/>
      <c r="U327" s="1"/>
      <c r="V327" s="1"/>
      <c r="W327" s="1"/>
      <c r="X327" s="1"/>
      <c r="Y327" s="1"/>
    </row>
    <row r="328" spans="3:25" x14ac:dyDescent="0.2">
      <c r="C328" s="1"/>
      <c r="D328" s="1"/>
      <c r="E328" s="1"/>
      <c r="F328" s="1"/>
      <c r="G328" s="1"/>
      <c r="H328" s="1"/>
      <c r="I328" s="1"/>
      <c r="J328" s="1"/>
      <c r="K328" s="1"/>
      <c r="L328" s="1"/>
      <c r="M328" s="1"/>
      <c r="N328" s="1"/>
      <c r="O328" s="1"/>
      <c r="P328" s="1"/>
      <c r="Q328" s="1"/>
      <c r="R328" s="1"/>
      <c r="S328" s="1"/>
      <c r="T328" s="1"/>
      <c r="U328" s="1"/>
      <c r="V328" s="1"/>
      <c r="W328" s="1"/>
      <c r="X328" s="1"/>
      <c r="Y328" s="1"/>
    </row>
    <row r="329" spans="3:25" x14ac:dyDescent="0.2">
      <c r="C329" s="1"/>
      <c r="D329" s="1"/>
      <c r="E329" s="1"/>
      <c r="F329" s="1"/>
      <c r="G329" s="1"/>
      <c r="H329" s="1"/>
      <c r="I329" s="1"/>
      <c r="J329" s="1"/>
      <c r="K329" s="1"/>
      <c r="L329" s="1"/>
      <c r="M329" s="1"/>
      <c r="N329" s="1"/>
      <c r="O329" s="1"/>
      <c r="P329" s="1"/>
      <c r="Q329" s="1"/>
      <c r="R329" s="1"/>
      <c r="S329" s="1"/>
      <c r="T329" s="1"/>
      <c r="U329" s="1"/>
      <c r="V329" s="1"/>
      <c r="W329" s="1"/>
      <c r="X329" s="1"/>
      <c r="Y329" s="1"/>
    </row>
    <row r="330" spans="3:25" x14ac:dyDescent="0.2">
      <c r="C330" s="1"/>
      <c r="D330" s="1"/>
      <c r="E330" s="1"/>
      <c r="F330" s="1"/>
      <c r="G330" s="1"/>
      <c r="H330" s="1"/>
      <c r="I330" s="1"/>
      <c r="J330" s="1"/>
      <c r="K330" s="1"/>
      <c r="L330" s="1"/>
      <c r="M330" s="1"/>
      <c r="N330" s="1"/>
      <c r="O330" s="1"/>
      <c r="P330" s="1"/>
      <c r="Q330" s="1"/>
      <c r="R330" s="1"/>
      <c r="S330" s="1"/>
      <c r="T330" s="1"/>
      <c r="U330" s="1"/>
      <c r="V330" s="1"/>
      <c r="W330" s="1"/>
      <c r="X330" s="1"/>
      <c r="Y330" s="1"/>
    </row>
    <row r="331" spans="3:25" x14ac:dyDescent="0.2">
      <c r="C331" s="1"/>
      <c r="D331" s="1"/>
      <c r="E331" s="1"/>
      <c r="F331" s="1"/>
      <c r="G331" s="1"/>
      <c r="H331" s="1"/>
      <c r="I331" s="1"/>
      <c r="J331" s="1"/>
      <c r="K331" s="1"/>
      <c r="L331" s="1"/>
      <c r="M331" s="1"/>
      <c r="N331" s="1"/>
      <c r="O331" s="1"/>
      <c r="P331" s="1"/>
      <c r="Q331" s="1"/>
      <c r="R331" s="1"/>
      <c r="S331" s="1"/>
      <c r="T331" s="1"/>
      <c r="U331" s="1"/>
      <c r="V331" s="1"/>
      <c r="W331" s="1"/>
      <c r="X331" s="1"/>
      <c r="Y331" s="1"/>
    </row>
    <row r="332" spans="3:25" x14ac:dyDescent="0.2">
      <c r="C332" s="1"/>
      <c r="D332" s="1"/>
      <c r="E332" s="1"/>
      <c r="F332" s="1"/>
      <c r="G332" s="1"/>
      <c r="H332" s="1"/>
      <c r="I332" s="1"/>
      <c r="J332" s="1"/>
      <c r="K332" s="1"/>
      <c r="L332" s="1"/>
      <c r="M332" s="1"/>
      <c r="N332" s="1"/>
      <c r="O332" s="1"/>
      <c r="P332" s="1"/>
      <c r="Q332" s="1"/>
      <c r="R332" s="1"/>
      <c r="S332" s="1"/>
      <c r="T332" s="1"/>
      <c r="U332" s="1"/>
      <c r="V332" s="1"/>
      <c r="W332" s="1"/>
      <c r="X332" s="1"/>
      <c r="Y332" s="1"/>
    </row>
    <row r="333" spans="3:25" x14ac:dyDescent="0.2">
      <c r="C333" s="1"/>
      <c r="D333" s="1"/>
      <c r="E333" s="1"/>
      <c r="F333" s="1"/>
      <c r="G333" s="1"/>
      <c r="H333" s="1"/>
      <c r="I333" s="1"/>
      <c r="J333" s="1"/>
      <c r="K333" s="1"/>
      <c r="L333" s="1"/>
      <c r="M333" s="1"/>
      <c r="N333" s="1"/>
      <c r="O333" s="1"/>
      <c r="P333" s="1"/>
      <c r="Q333" s="1"/>
      <c r="R333" s="1"/>
      <c r="S333" s="1"/>
      <c r="T333" s="1"/>
      <c r="U333" s="1"/>
      <c r="V333" s="1"/>
      <c r="W333" s="1"/>
      <c r="X333" s="1"/>
      <c r="Y333" s="1"/>
    </row>
    <row r="334" spans="3:25" x14ac:dyDescent="0.2">
      <c r="C334" s="1"/>
      <c r="D334" s="1"/>
      <c r="E334" s="1"/>
      <c r="F334" s="1"/>
      <c r="G334" s="1"/>
      <c r="H334" s="1"/>
      <c r="I334" s="1"/>
      <c r="J334" s="1"/>
      <c r="K334" s="1"/>
      <c r="L334" s="1"/>
      <c r="M334" s="1"/>
      <c r="N334" s="1"/>
      <c r="O334" s="1"/>
      <c r="P334" s="1"/>
      <c r="Q334" s="1"/>
      <c r="R334" s="1"/>
      <c r="S334" s="1"/>
      <c r="T334" s="1"/>
      <c r="U334" s="1"/>
      <c r="V334" s="1"/>
      <c r="W334" s="1"/>
      <c r="X334" s="1"/>
      <c r="Y334" s="1"/>
    </row>
    <row r="335" spans="3:25" x14ac:dyDescent="0.2">
      <c r="C335" s="1"/>
      <c r="D335" s="1"/>
      <c r="E335" s="1"/>
      <c r="F335" s="1"/>
      <c r="G335" s="1"/>
      <c r="H335" s="1"/>
      <c r="I335" s="1"/>
      <c r="J335" s="1"/>
      <c r="K335" s="1"/>
      <c r="L335" s="1"/>
      <c r="M335" s="1"/>
      <c r="N335" s="1"/>
      <c r="O335" s="1"/>
      <c r="P335" s="1"/>
      <c r="Q335" s="1"/>
      <c r="R335" s="1"/>
      <c r="S335" s="1"/>
      <c r="T335" s="1"/>
      <c r="U335" s="1"/>
      <c r="V335" s="1"/>
      <c r="W335" s="1"/>
      <c r="X335" s="1"/>
      <c r="Y335" s="1"/>
    </row>
    <row r="336" spans="3:25" x14ac:dyDescent="0.2">
      <c r="I336" s="1"/>
      <c r="J336" s="1"/>
      <c r="K336" s="1"/>
      <c r="L336" s="1"/>
      <c r="M336" s="1"/>
      <c r="N336" s="1"/>
      <c r="O336" s="1"/>
      <c r="P336" s="1"/>
      <c r="Q336" s="1"/>
      <c r="R336" s="1"/>
      <c r="S336" s="1"/>
      <c r="T336" s="1"/>
      <c r="U336" s="1"/>
      <c r="V336" s="1"/>
      <c r="W336" s="1"/>
      <c r="X336" s="1"/>
      <c r="Y336" s="1"/>
    </row>
  </sheetData>
  <sheetProtection password="CC93" sheet="1" objects="1" scenarios="1" selectLockedCells="1" autoFilter="0"/>
  <mergeCells count="31">
    <mergeCell ref="B23:C23"/>
    <mergeCell ref="B24:C24"/>
    <mergeCell ref="B17:C17"/>
    <mergeCell ref="B18:C18"/>
    <mergeCell ref="B19:C19"/>
    <mergeCell ref="B20:C20"/>
    <mergeCell ref="B21:C21"/>
    <mergeCell ref="B22:C22"/>
    <mergeCell ref="B16:C16"/>
    <mergeCell ref="D6:E6"/>
    <mergeCell ref="B7:C10"/>
    <mergeCell ref="D7:F10"/>
    <mergeCell ref="G7:S7"/>
    <mergeCell ref="G9:J9"/>
    <mergeCell ref="K9:M9"/>
    <mergeCell ref="N9:Q9"/>
    <mergeCell ref="R9:S9"/>
    <mergeCell ref="B12:C12"/>
    <mergeCell ref="G12:S12"/>
    <mergeCell ref="B13:C13"/>
    <mergeCell ref="B14:C14"/>
    <mergeCell ref="B15:C15"/>
    <mergeCell ref="B1:T2"/>
    <mergeCell ref="D3:E3"/>
    <mergeCell ref="G3:J3"/>
    <mergeCell ref="K3:S3"/>
    <mergeCell ref="D4:E4"/>
    <mergeCell ref="G4:J5"/>
    <mergeCell ref="L4:S4"/>
    <mergeCell ref="D5:E5"/>
    <mergeCell ref="L5:S5"/>
  </mergeCells>
  <conditionalFormatting sqref="D13:F24">
    <cfRule type="expression" dxfId="14" priority="2" stopIfTrue="1">
      <formula>VALUE(D13)&gt;0</formula>
    </cfRule>
  </conditionalFormatting>
  <conditionalFormatting sqref="G13:S24">
    <cfRule type="expression" dxfId="13" priority="1">
      <formula>AND(NOT($B13=""),SUM($G13:$S13)&lt;&gt;9)</formula>
    </cfRule>
    <cfRule type="expression" dxfId="12" priority="3" stopIfTrue="1">
      <formula>COUNTA($G13:$S13)&gt;3</formula>
    </cfRule>
    <cfRule type="expression" dxfId="11" priority="4" stopIfTrue="1">
      <formula>G$8=VLOOKUP(GP_1,GoalNos,2,FALSE)</formula>
    </cfRule>
    <cfRule type="expression" dxfId="10" priority="5" stopIfTrue="1">
      <formula>OR(G$8=IF(ISERROR(VLOOKUP(GS_1,GoalNos,2,FALSE)),"",VLOOKUP(GS_1,GoalNos,2,FALSE)),G$8=IF(ISERROR(VLOOKUP(GS_2,GoalNos,2,FALSE)),"",VLOOKUP(GS_2,GoalNos,2,FALSE)))</formula>
    </cfRule>
  </conditionalFormatting>
  <conditionalFormatting sqref="G12">
    <cfRule type="expression" dxfId="9" priority="6" stopIfTrue="1">
      <formula>OR(AND(SUM(G13:S13)&gt;0,SUM(G13:S13)&lt;9),AND(SUM(G14:S14)&gt;0,SUM(G14:S14)&lt;9),AND(SUM(G15:S15)&gt;0,SUM(G15:S15)&lt;9),AND(SUM(G16:S16)&gt;0,SUM(G16:S16)&lt;9),AND(SUM(G17:S17)&gt;0,SUM(G17:S17)&lt;9),AND(SUM(G18:S18)&gt;0,SUM(G18:S18)&lt;9),AND(SUM(G19:S19)&gt;0,SUM(G19:S19)&lt;9),AND(SUM(G20:S20)&gt;0,SUM(G20:S20)&lt;9),AND(SUM(G21:S21)&gt;0,SUM(G21:S21)&lt;9),AND(SUM(G22:S22)&gt;0,SUM(G22:S22)&lt;9),AND(SUM(G23:S23)&gt;0,SUM(G23:S23)&lt;9),AND(SUM(G24:S24)&gt;0,SUM(G24:S24)&lt;9),COUNTA(G13:AH13)&gt;3,COUNTA(G14:AH14)&gt;3,COUNTA(G15:AH15)&gt;3,COUNTA(G16:AH16)&gt;3,COUNTA(G17:AH17)&gt;3,COUNTA(G18:AH18)&gt;3,COUNTA(G19:AH19)&gt;3,COUNTA(G20:AH20)&gt;3,COUNTA(G21:AH21)&gt;3,COUNTA(G22:AH22)&gt;3,COUNTA(G23:AH23)&gt;3,COUNTA(G24:AH24)&gt;3)</formula>
    </cfRule>
  </conditionalFormatting>
  <dataValidations count="3">
    <dataValidation type="whole" allowBlank="1" showInputMessage="1" showErrorMessage="1" errorTitle="Value must be blank, or 1-9" error="Assign a total of 9 points among up to 3 Strategies that are best supported by this Activity." sqref="G13:S24">
      <formula1>1</formula1>
      <formula2>9</formula2>
    </dataValidation>
    <dataValidation allowBlank="1" showInputMessage="1" error="The Planning Year is April 1 thru March 31" prompt="Planning year is May 1 thru April 30" sqref="D13:D24"/>
    <dataValidation allowBlank="1" showInputMessage="1" showErrorMessage="1" prompt="Select one of the Association's Goals from the pull-down" sqref="K3:S3 L4:S5"/>
  </dataValidations>
  <printOptions horizontalCentered="1"/>
  <pageMargins left="0.75" right="0.25" top="0.75" bottom="0.52" header="0.25" footer="0.25"/>
  <pageSetup paperSize="3" orientation="landscape"/>
  <headerFooter alignWithMargins="0">
    <oddHeader>&amp;C&amp;24&amp;A</oddHeader>
    <oddFooter>&amp;L&amp;D&amp;R&amp;F</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INDIRECT("'Strategic Alignment'!$u$7:$u$" &amp; 7+MAX('Strategic Alignment'!P$7:P$35)-1)</xm:f>
          </x14:formula1>
          <xm:sqref>B13:C24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A336"/>
  <sheetViews>
    <sheetView showGridLines="0" showRowColHeaders="0" zoomScaleNormal="100" workbookViewId="0">
      <pane ySplit="12" topLeftCell="A13" activePane="bottomLeft" state="frozen"/>
      <selection activeCell="H2" sqref="H2"/>
      <selection pane="bottomLeft" activeCell="B13" sqref="B13:C13"/>
    </sheetView>
  </sheetViews>
  <sheetFormatPr defaultRowHeight="12.75" x14ac:dyDescent="0.2"/>
  <cols>
    <col min="1" max="1" width="2.7109375" style="1" customWidth="1"/>
    <col min="2" max="2" width="4.85546875" style="1" customWidth="1"/>
    <col min="3" max="3" width="32.7109375" style="7" customWidth="1"/>
    <col min="4" max="6" width="13.28515625" style="7" customWidth="1"/>
    <col min="7" max="19" width="7.42578125" style="7" customWidth="1"/>
    <col min="20" max="20" width="44.7109375" style="7" customWidth="1"/>
    <col min="21" max="21" width="10.140625" style="7" customWidth="1"/>
    <col min="22" max="22" width="9.140625" style="7"/>
    <col min="23" max="23" width="9.5703125" style="7" bestFit="1" customWidth="1"/>
    <col min="24" max="24" width="9.140625" style="7"/>
    <col min="25" max="25" width="9.140625" style="8"/>
    <col min="26" max="16384" width="9.140625" style="1"/>
  </cols>
  <sheetData>
    <row r="1" spans="1:27" ht="20.100000000000001" customHeight="1" x14ac:dyDescent="0.2">
      <c r="A1" s="9"/>
      <c r="B1" s="196" t="s">
        <v>54</v>
      </c>
      <c r="C1" s="196"/>
      <c r="D1" s="196"/>
      <c r="E1" s="196"/>
      <c r="F1" s="196"/>
      <c r="G1" s="196"/>
      <c r="H1" s="196"/>
      <c r="I1" s="196"/>
      <c r="J1" s="196"/>
      <c r="K1" s="196"/>
      <c r="L1" s="196"/>
      <c r="M1" s="196"/>
      <c r="N1" s="196"/>
      <c r="O1" s="196"/>
      <c r="P1" s="196"/>
      <c r="Q1" s="196"/>
      <c r="R1" s="196"/>
      <c r="S1" s="196"/>
      <c r="T1" s="196"/>
      <c r="U1" s="1"/>
      <c r="V1" s="1"/>
      <c r="W1" s="1"/>
      <c r="X1" s="1"/>
      <c r="Y1" s="1"/>
    </row>
    <row r="2" spans="1:27" ht="24.95" customHeight="1" x14ac:dyDescent="0.2">
      <c r="A2" s="9"/>
      <c r="B2" s="196"/>
      <c r="C2" s="196"/>
      <c r="D2" s="196"/>
      <c r="E2" s="196"/>
      <c r="F2" s="196"/>
      <c r="G2" s="196"/>
      <c r="H2" s="196"/>
      <c r="I2" s="196"/>
      <c r="J2" s="196"/>
      <c r="K2" s="196"/>
      <c r="L2" s="196"/>
      <c r="M2" s="196"/>
      <c r="N2" s="196"/>
      <c r="O2" s="196"/>
      <c r="P2" s="196"/>
      <c r="Q2" s="196"/>
      <c r="R2" s="196"/>
      <c r="S2" s="196"/>
      <c r="T2" s="196"/>
      <c r="U2" s="1"/>
      <c r="V2" s="1"/>
      <c r="W2" s="1"/>
      <c r="X2" s="1"/>
      <c r="Y2" s="1"/>
    </row>
    <row r="3" spans="1:27" ht="24.95" customHeight="1" x14ac:dyDescent="0.35">
      <c r="A3" s="9"/>
      <c r="B3" s="9"/>
      <c r="C3" s="72" t="s">
        <v>3</v>
      </c>
      <c r="D3" s="192" t="str">
        <f>IF(CtteName="","",CtteName)</f>
        <v>Awards Committee</v>
      </c>
      <c r="E3" s="192"/>
      <c r="F3" s="14"/>
      <c r="G3" s="193" t="s">
        <v>9</v>
      </c>
      <c r="H3" s="193"/>
      <c r="I3" s="193"/>
      <c r="J3" s="193"/>
      <c r="K3" s="188" t="str">
        <f>IF(GP_1="","",GP_1)</f>
        <v>Promote Sound Public Policy</v>
      </c>
      <c r="L3" s="189"/>
      <c r="M3" s="189"/>
      <c r="N3" s="189"/>
      <c r="O3" s="189"/>
      <c r="P3" s="189"/>
      <c r="Q3" s="189"/>
      <c r="R3" s="189"/>
      <c r="S3" s="189"/>
      <c r="T3" s="1"/>
      <c r="U3" s="1"/>
      <c r="V3" s="1"/>
      <c r="W3" s="39"/>
      <c r="X3" s="37"/>
      <c r="Y3" s="1"/>
    </row>
    <row r="4" spans="1:27" ht="24.95" customHeight="1" x14ac:dyDescent="0.35">
      <c r="A4" s="9"/>
      <c r="B4" s="9"/>
      <c r="C4" s="73" t="s">
        <v>47</v>
      </c>
      <c r="D4" s="194" t="str">
        <f>IF('2014-2015 Business Plan'!D4="","",'2014-2015 Business Plan'!D4)</f>
        <v>K. Kenty</v>
      </c>
      <c r="E4" s="194"/>
      <c r="F4" s="14"/>
      <c r="G4" s="195" t="s">
        <v>10</v>
      </c>
      <c r="H4" s="195"/>
      <c r="I4" s="195"/>
      <c r="J4" s="195"/>
      <c r="K4" s="40">
        <v>1</v>
      </c>
      <c r="L4" s="190" t="str">
        <f>IF(GS_1="","",GS_1)</f>
        <v>Promote Water Environment Quality in Florida</v>
      </c>
      <c r="M4" s="190"/>
      <c r="N4" s="190"/>
      <c r="O4" s="190"/>
      <c r="P4" s="190"/>
      <c r="Q4" s="190"/>
      <c r="R4" s="190"/>
      <c r="S4" s="190"/>
      <c r="T4" s="1"/>
      <c r="U4" s="1"/>
      <c r="V4" s="1"/>
      <c r="W4" s="39"/>
      <c r="X4" s="37"/>
      <c r="Y4" s="1"/>
    </row>
    <row r="5" spans="1:27" ht="24.95" customHeight="1" x14ac:dyDescent="0.35">
      <c r="A5" s="9"/>
      <c r="B5" s="9"/>
      <c r="C5" s="73" t="s">
        <v>48</v>
      </c>
      <c r="D5" s="194" t="str">
        <f>IF('2014-2015 Business Plan'!D5="","",'2014-2015 Business Plan'!D5)</f>
        <v>TBD</v>
      </c>
      <c r="E5" s="194"/>
      <c r="F5" s="14"/>
      <c r="G5" s="193"/>
      <c r="H5" s="193"/>
      <c r="I5" s="193"/>
      <c r="J5" s="193"/>
      <c r="K5" s="40">
        <v>2</v>
      </c>
      <c r="L5" s="190" t="str">
        <f>IF(GS_2="","",GS_2)</f>
        <v>Professional Development</v>
      </c>
      <c r="M5" s="190"/>
      <c r="N5" s="190"/>
      <c r="O5" s="190"/>
      <c r="P5" s="190"/>
      <c r="Q5" s="190"/>
      <c r="R5" s="190"/>
      <c r="S5" s="190"/>
      <c r="T5" s="1"/>
      <c r="U5" s="1"/>
      <c r="V5" s="1"/>
      <c r="W5" s="39"/>
      <c r="X5" s="37"/>
      <c r="Y5" s="1"/>
    </row>
    <row r="6" spans="1:27" s="25" customFormat="1" ht="24.95" customHeight="1" thickBot="1" x14ac:dyDescent="0.4">
      <c r="A6" s="29"/>
      <c r="B6" s="29"/>
      <c r="C6" s="73" t="s">
        <v>4</v>
      </c>
      <c r="D6" s="194" t="str">
        <f>IF('2014-2015 Business Plan'!D6="","",'2014-2015 Business Plan'!D6)</f>
        <v>Lisa Prieto</v>
      </c>
      <c r="E6" s="194"/>
      <c r="F6" s="24"/>
      <c r="G6" s="30"/>
      <c r="H6" s="30"/>
      <c r="I6" s="30"/>
      <c r="J6" s="30"/>
      <c r="K6" s="30"/>
      <c r="L6" s="30"/>
      <c r="M6" s="30"/>
      <c r="N6" s="30"/>
      <c r="O6" s="30"/>
      <c r="P6" s="31"/>
      <c r="Q6" s="23"/>
      <c r="R6" s="23"/>
      <c r="S6" s="23"/>
      <c r="W6" s="39"/>
      <c r="X6" s="37"/>
      <c r="Y6" s="1"/>
      <c r="Z6" s="1"/>
      <c r="AA6" s="1"/>
    </row>
    <row r="7" spans="1:27" ht="10.5" customHeight="1" thickTop="1" x14ac:dyDescent="0.2">
      <c r="A7" s="9"/>
      <c r="B7" s="182" t="s">
        <v>44</v>
      </c>
      <c r="C7" s="182"/>
      <c r="D7" s="182" t="s">
        <v>55</v>
      </c>
      <c r="E7" s="183"/>
      <c r="F7" s="184"/>
      <c r="G7" s="168" t="s">
        <v>38</v>
      </c>
      <c r="H7" s="169"/>
      <c r="I7" s="169"/>
      <c r="J7" s="170"/>
      <c r="K7" s="170"/>
      <c r="L7" s="170"/>
      <c r="M7" s="170"/>
      <c r="N7" s="170"/>
      <c r="O7" s="170"/>
      <c r="P7" s="170"/>
      <c r="Q7" s="170"/>
      <c r="R7" s="170"/>
      <c r="S7" s="171"/>
      <c r="T7" s="1"/>
      <c r="U7" s="1"/>
      <c r="V7" s="1"/>
      <c r="W7" s="36"/>
      <c r="X7" s="1"/>
      <c r="Y7" s="1"/>
    </row>
    <row r="8" spans="1:27" ht="20.25" hidden="1" customHeight="1" x14ac:dyDescent="0.2">
      <c r="A8" s="9"/>
      <c r="B8" s="182"/>
      <c r="C8" s="182"/>
      <c r="D8" s="183"/>
      <c r="E8" s="183"/>
      <c r="F8" s="184"/>
      <c r="G8" s="26">
        <v>1</v>
      </c>
      <c r="H8" s="27">
        <v>1</v>
      </c>
      <c r="I8" s="27">
        <v>1</v>
      </c>
      <c r="J8" s="28">
        <v>1</v>
      </c>
      <c r="K8" s="28">
        <v>2</v>
      </c>
      <c r="L8" s="28">
        <v>2</v>
      </c>
      <c r="M8" s="28">
        <v>2</v>
      </c>
      <c r="N8" s="28">
        <v>3</v>
      </c>
      <c r="O8" s="28">
        <v>3</v>
      </c>
      <c r="P8" s="28">
        <v>3</v>
      </c>
      <c r="Q8" s="28">
        <v>3</v>
      </c>
      <c r="R8" s="28">
        <v>4</v>
      </c>
      <c r="S8" s="33">
        <v>4</v>
      </c>
      <c r="T8" s="1"/>
      <c r="U8" s="1"/>
      <c r="V8" s="1"/>
      <c r="W8" s="35"/>
      <c r="X8" s="1"/>
      <c r="Y8" s="1"/>
    </row>
    <row r="9" spans="1:27" s="3" customFormat="1" ht="27.95" customHeight="1" x14ac:dyDescent="0.2">
      <c r="A9" s="10"/>
      <c r="B9" s="182"/>
      <c r="C9" s="182"/>
      <c r="D9" s="183"/>
      <c r="E9" s="183"/>
      <c r="F9" s="184"/>
      <c r="G9" s="173" t="s">
        <v>23</v>
      </c>
      <c r="H9" s="174"/>
      <c r="I9" s="174"/>
      <c r="J9" s="174"/>
      <c r="K9" s="174" t="s">
        <v>24</v>
      </c>
      <c r="L9" s="174"/>
      <c r="M9" s="174"/>
      <c r="N9" s="174" t="s">
        <v>25</v>
      </c>
      <c r="O9" s="174"/>
      <c r="P9" s="174"/>
      <c r="Q9" s="174"/>
      <c r="R9" s="180" t="s">
        <v>49</v>
      </c>
      <c r="S9" s="181"/>
      <c r="T9" s="2"/>
    </row>
    <row r="10" spans="1:27" s="5" customFormat="1" ht="57" customHeight="1" thickBot="1" x14ac:dyDescent="0.25">
      <c r="A10" s="11"/>
      <c r="B10" s="182"/>
      <c r="C10" s="182"/>
      <c r="D10" s="183"/>
      <c r="E10" s="183"/>
      <c r="F10" s="184"/>
      <c r="G10" s="41" t="s">
        <v>27</v>
      </c>
      <c r="H10" s="42" t="s">
        <v>31</v>
      </c>
      <c r="I10" s="42" t="s">
        <v>28</v>
      </c>
      <c r="J10" s="43" t="s">
        <v>26</v>
      </c>
      <c r="K10" s="44" t="s">
        <v>29</v>
      </c>
      <c r="L10" s="42" t="s">
        <v>30</v>
      </c>
      <c r="M10" s="43" t="s">
        <v>32</v>
      </c>
      <c r="N10" s="44" t="s">
        <v>33</v>
      </c>
      <c r="O10" s="42" t="s">
        <v>34</v>
      </c>
      <c r="P10" s="42" t="s">
        <v>35</v>
      </c>
      <c r="Q10" s="43" t="s">
        <v>36</v>
      </c>
      <c r="R10" s="44" t="s">
        <v>22</v>
      </c>
      <c r="S10" s="45" t="s">
        <v>37</v>
      </c>
      <c r="T10" s="4"/>
    </row>
    <row r="11" spans="1:27" s="5" customFormat="1" ht="24.95" hidden="1" customHeight="1" thickBot="1" x14ac:dyDescent="0.25">
      <c r="A11" s="11"/>
      <c r="B11" s="11"/>
      <c r="C11" s="15"/>
      <c r="D11" s="16"/>
      <c r="E11" s="16"/>
      <c r="F11" s="16"/>
      <c r="G11" s="17">
        <v>1</v>
      </c>
      <c r="H11" s="18">
        <v>2</v>
      </c>
      <c r="I11" s="18">
        <v>3</v>
      </c>
      <c r="J11" s="19">
        <v>4</v>
      </c>
      <c r="K11" s="20">
        <v>1</v>
      </c>
      <c r="L11" s="18">
        <v>2</v>
      </c>
      <c r="M11" s="19">
        <v>3</v>
      </c>
      <c r="N11" s="20">
        <v>1</v>
      </c>
      <c r="O11" s="18">
        <v>2</v>
      </c>
      <c r="P11" s="18">
        <v>3</v>
      </c>
      <c r="Q11" s="19">
        <v>4</v>
      </c>
      <c r="R11" s="20">
        <v>1</v>
      </c>
      <c r="S11" s="34">
        <v>2</v>
      </c>
      <c r="T11" s="4"/>
    </row>
    <row r="12" spans="1:27" s="6" customFormat="1" ht="12.6" customHeight="1" thickTop="1" x14ac:dyDescent="0.25">
      <c r="A12" s="12"/>
      <c r="B12" s="175" t="s">
        <v>2</v>
      </c>
      <c r="C12" s="176"/>
      <c r="D12" s="47" t="s">
        <v>1</v>
      </c>
      <c r="E12" s="47" t="s">
        <v>7</v>
      </c>
      <c r="F12" s="47" t="s">
        <v>8</v>
      </c>
      <c r="G12" s="177" t="s">
        <v>46</v>
      </c>
      <c r="H12" s="178"/>
      <c r="I12" s="178"/>
      <c r="J12" s="178"/>
      <c r="K12" s="178"/>
      <c r="L12" s="178"/>
      <c r="M12" s="178"/>
      <c r="N12" s="178"/>
      <c r="O12" s="178"/>
      <c r="P12" s="178"/>
      <c r="Q12" s="178"/>
      <c r="R12" s="178"/>
      <c r="S12" s="179"/>
      <c r="T12" s="46" t="s">
        <v>45</v>
      </c>
    </row>
    <row r="13" spans="1:27" s="6" customFormat="1" ht="24.95" customHeight="1" x14ac:dyDescent="0.25">
      <c r="A13" s="75">
        <v>25</v>
      </c>
      <c r="B13" s="166"/>
      <c r="C13" s="167"/>
      <c r="D13" s="48" t="s">
        <v>21</v>
      </c>
      <c r="E13" s="48" t="s">
        <v>5</v>
      </c>
      <c r="F13" s="48" t="s">
        <v>6</v>
      </c>
      <c r="G13" s="49"/>
      <c r="H13" s="50"/>
      <c r="I13" s="50"/>
      <c r="J13" s="51"/>
      <c r="K13" s="49"/>
      <c r="L13" s="50"/>
      <c r="M13" s="52"/>
      <c r="N13" s="49"/>
      <c r="O13" s="50"/>
      <c r="P13" s="50"/>
      <c r="Q13" s="52"/>
      <c r="R13" s="53"/>
      <c r="S13" s="54"/>
      <c r="T13" s="55"/>
    </row>
    <row r="14" spans="1:27" s="6" customFormat="1" ht="24.95" customHeight="1" x14ac:dyDescent="0.25">
      <c r="A14" s="75">
        <f>A13+1</f>
        <v>26</v>
      </c>
      <c r="B14" s="166"/>
      <c r="C14" s="167"/>
      <c r="D14" s="48" t="s">
        <v>21</v>
      </c>
      <c r="E14" s="48" t="s">
        <v>5</v>
      </c>
      <c r="F14" s="48" t="s">
        <v>6</v>
      </c>
      <c r="G14" s="49"/>
      <c r="H14" s="50"/>
      <c r="I14" s="50"/>
      <c r="J14" s="51"/>
      <c r="K14" s="49"/>
      <c r="L14" s="50"/>
      <c r="M14" s="52"/>
      <c r="N14" s="49"/>
      <c r="O14" s="50"/>
      <c r="P14" s="50"/>
      <c r="Q14" s="52"/>
      <c r="R14" s="53"/>
      <c r="S14" s="54"/>
      <c r="T14" s="55"/>
    </row>
    <row r="15" spans="1:27" s="6" customFormat="1" ht="24.95" customHeight="1" x14ac:dyDescent="0.25">
      <c r="A15" s="75">
        <f t="shared" ref="A15:A24" si="0">A14+1</f>
        <v>27</v>
      </c>
      <c r="B15" s="166"/>
      <c r="C15" s="167"/>
      <c r="D15" s="48" t="s">
        <v>21</v>
      </c>
      <c r="E15" s="48" t="s">
        <v>5</v>
      </c>
      <c r="F15" s="48" t="s">
        <v>6</v>
      </c>
      <c r="G15" s="49"/>
      <c r="H15" s="50"/>
      <c r="I15" s="50"/>
      <c r="J15" s="51"/>
      <c r="K15" s="49"/>
      <c r="L15" s="50"/>
      <c r="M15" s="52"/>
      <c r="N15" s="49"/>
      <c r="O15" s="50"/>
      <c r="P15" s="50"/>
      <c r="Q15" s="52"/>
      <c r="R15" s="53"/>
      <c r="S15" s="54"/>
      <c r="T15" s="55"/>
    </row>
    <row r="16" spans="1:27" s="6" customFormat="1" ht="24.95" customHeight="1" x14ac:dyDescent="0.25">
      <c r="A16" s="75">
        <f t="shared" si="0"/>
        <v>28</v>
      </c>
      <c r="B16" s="166"/>
      <c r="C16" s="167"/>
      <c r="D16" s="48" t="s">
        <v>21</v>
      </c>
      <c r="E16" s="48" t="s">
        <v>5</v>
      </c>
      <c r="F16" s="48" t="s">
        <v>6</v>
      </c>
      <c r="G16" s="49"/>
      <c r="H16" s="50"/>
      <c r="I16" s="50"/>
      <c r="J16" s="51"/>
      <c r="K16" s="49"/>
      <c r="L16" s="50"/>
      <c r="M16" s="52"/>
      <c r="N16" s="49"/>
      <c r="O16" s="50"/>
      <c r="P16" s="50"/>
      <c r="Q16" s="52"/>
      <c r="R16" s="53"/>
      <c r="S16" s="54"/>
      <c r="T16" s="55"/>
    </row>
    <row r="17" spans="1:25" s="6" customFormat="1" ht="24.95" customHeight="1" x14ac:dyDescent="0.25">
      <c r="A17" s="75">
        <f t="shared" si="0"/>
        <v>29</v>
      </c>
      <c r="B17" s="166"/>
      <c r="C17" s="167"/>
      <c r="D17" s="48" t="s">
        <v>21</v>
      </c>
      <c r="E17" s="48" t="s">
        <v>5</v>
      </c>
      <c r="F17" s="48" t="s">
        <v>6</v>
      </c>
      <c r="G17" s="49"/>
      <c r="H17" s="50"/>
      <c r="I17" s="50"/>
      <c r="J17" s="51"/>
      <c r="K17" s="49"/>
      <c r="L17" s="50"/>
      <c r="M17" s="52"/>
      <c r="N17" s="49"/>
      <c r="O17" s="50"/>
      <c r="P17" s="50"/>
      <c r="Q17" s="52"/>
      <c r="R17" s="53"/>
      <c r="S17" s="54"/>
      <c r="T17" s="55"/>
    </row>
    <row r="18" spans="1:25" s="6" customFormat="1" ht="24.95" customHeight="1" x14ac:dyDescent="0.25">
      <c r="A18" s="75">
        <f t="shared" si="0"/>
        <v>30</v>
      </c>
      <c r="B18" s="166"/>
      <c r="C18" s="167"/>
      <c r="D18" s="48" t="s">
        <v>21</v>
      </c>
      <c r="E18" s="48" t="s">
        <v>5</v>
      </c>
      <c r="F18" s="48" t="s">
        <v>6</v>
      </c>
      <c r="G18" s="49"/>
      <c r="H18" s="50"/>
      <c r="I18" s="50"/>
      <c r="J18" s="51"/>
      <c r="K18" s="49"/>
      <c r="L18" s="50"/>
      <c r="M18" s="52"/>
      <c r="N18" s="49"/>
      <c r="O18" s="50"/>
      <c r="P18" s="50"/>
      <c r="Q18" s="52"/>
      <c r="R18" s="53"/>
      <c r="S18" s="54"/>
      <c r="T18" s="55"/>
    </row>
    <row r="19" spans="1:25" s="6" customFormat="1" ht="24.95" customHeight="1" x14ac:dyDescent="0.25">
      <c r="A19" s="75">
        <f t="shared" si="0"/>
        <v>31</v>
      </c>
      <c r="B19" s="166"/>
      <c r="C19" s="167"/>
      <c r="D19" s="48" t="s">
        <v>21</v>
      </c>
      <c r="E19" s="48" t="s">
        <v>5</v>
      </c>
      <c r="F19" s="48" t="s">
        <v>6</v>
      </c>
      <c r="G19" s="49"/>
      <c r="H19" s="50"/>
      <c r="I19" s="50"/>
      <c r="J19" s="51"/>
      <c r="K19" s="49"/>
      <c r="L19" s="50"/>
      <c r="M19" s="52"/>
      <c r="N19" s="49"/>
      <c r="O19" s="50"/>
      <c r="P19" s="50"/>
      <c r="Q19" s="52"/>
      <c r="R19" s="53"/>
      <c r="S19" s="54"/>
      <c r="T19" s="55"/>
    </row>
    <row r="20" spans="1:25" s="6" customFormat="1" ht="24.95" customHeight="1" x14ac:dyDescent="0.25">
      <c r="A20" s="75">
        <f t="shared" si="0"/>
        <v>32</v>
      </c>
      <c r="B20" s="166"/>
      <c r="C20" s="167"/>
      <c r="D20" s="48" t="s">
        <v>21</v>
      </c>
      <c r="E20" s="48" t="s">
        <v>5</v>
      </c>
      <c r="F20" s="48" t="s">
        <v>6</v>
      </c>
      <c r="G20" s="49"/>
      <c r="H20" s="50"/>
      <c r="I20" s="50"/>
      <c r="J20" s="51"/>
      <c r="K20" s="49"/>
      <c r="L20" s="50"/>
      <c r="M20" s="52"/>
      <c r="N20" s="49"/>
      <c r="O20" s="50"/>
      <c r="P20" s="50"/>
      <c r="Q20" s="52"/>
      <c r="R20" s="53"/>
      <c r="S20" s="54"/>
      <c r="T20" s="55"/>
    </row>
    <row r="21" spans="1:25" s="6" customFormat="1" ht="24.95" customHeight="1" x14ac:dyDescent="0.25">
      <c r="A21" s="75">
        <f t="shared" si="0"/>
        <v>33</v>
      </c>
      <c r="B21" s="166"/>
      <c r="C21" s="167"/>
      <c r="D21" s="48" t="s">
        <v>21</v>
      </c>
      <c r="E21" s="48" t="s">
        <v>5</v>
      </c>
      <c r="F21" s="48" t="s">
        <v>6</v>
      </c>
      <c r="G21" s="49"/>
      <c r="H21" s="50"/>
      <c r="I21" s="50"/>
      <c r="J21" s="51"/>
      <c r="K21" s="49"/>
      <c r="L21" s="50"/>
      <c r="M21" s="52"/>
      <c r="N21" s="49"/>
      <c r="O21" s="50"/>
      <c r="P21" s="50"/>
      <c r="Q21" s="52"/>
      <c r="R21" s="53"/>
      <c r="S21" s="54"/>
      <c r="T21" s="55"/>
    </row>
    <row r="22" spans="1:25" s="6" customFormat="1" ht="24.95" customHeight="1" x14ac:dyDescent="0.25">
      <c r="A22" s="75">
        <f t="shared" si="0"/>
        <v>34</v>
      </c>
      <c r="B22" s="166"/>
      <c r="C22" s="167"/>
      <c r="D22" s="48" t="s">
        <v>21</v>
      </c>
      <c r="E22" s="48" t="s">
        <v>5</v>
      </c>
      <c r="F22" s="48" t="s">
        <v>6</v>
      </c>
      <c r="G22" s="49"/>
      <c r="H22" s="50"/>
      <c r="I22" s="50"/>
      <c r="J22" s="51"/>
      <c r="K22" s="49"/>
      <c r="L22" s="50"/>
      <c r="M22" s="52"/>
      <c r="N22" s="49"/>
      <c r="O22" s="50"/>
      <c r="P22" s="50"/>
      <c r="Q22" s="52"/>
      <c r="R22" s="53"/>
      <c r="S22" s="54"/>
      <c r="T22" s="55"/>
    </row>
    <row r="23" spans="1:25" s="6" customFormat="1" ht="24.95" customHeight="1" x14ac:dyDescent="0.25">
      <c r="A23" s="75">
        <f t="shared" si="0"/>
        <v>35</v>
      </c>
      <c r="B23" s="166"/>
      <c r="C23" s="167"/>
      <c r="D23" s="48" t="s">
        <v>21</v>
      </c>
      <c r="E23" s="48" t="s">
        <v>5</v>
      </c>
      <c r="F23" s="48" t="s">
        <v>6</v>
      </c>
      <c r="G23" s="49"/>
      <c r="H23" s="50"/>
      <c r="I23" s="50"/>
      <c r="J23" s="51"/>
      <c r="K23" s="49"/>
      <c r="L23" s="50"/>
      <c r="M23" s="52"/>
      <c r="N23" s="49"/>
      <c r="O23" s="50"/>
      <c r="P23" s="50"/>
      <c r="Q23" s="52"/>
      <c r="R23" s="53"/>
      <c r="S23" s="54"/>
      <c r="T23" s="55"/>
    </row>
    <row r="24" spans="1:25" s="6" customFormat="1" ht="24.95" customHeight="1" thickBot="1" x14ac:dyDescent="0.3">
      <c r="A24" s="75">
        <f t="shared" si="0"/>
        <v>36</v>
      </c>
      <c r="B24" s="164"/>
      <c r="C24" s="165"/>
      <c r="D24" s="56" t="s">
        <v>21</v>
      </c>
      <c r="E24" s="56" t="s">
        <v>5</v>
      </c>
      <c r="F24" s="56" t="s">
        <v>6</v>
      </c>
      <c r="G24" s="57"/>
      <c r="H24" s="58"/>
      <c r="I24" s="58"/>
      <c r="J24" s="59"/>
      <c r="K24" s="57"/>
      <c r="L24" s="58"/>
      <c r="M24" s="60"/>
      <c r="N24" s="57"/>
      <c r="O24" s="58"/>
      <c r="P24" s="58"/>
      <c r="Q24" s="60"/>
      <c r="R24" s="61"/>
      <c r="S24" s="62"/>
      <c r="T24" s="63"/>
    </row>
    <row r="25" spans="1:25" s="6" customFormat="1" ht="24.95" customHeight="1" thickTop="1" x14ac:dyDescent="0.25">
      <c r="A25" s="12"/>
      <c r="B25" s="21"/>
      <c r="C25" s="21"/>
      <c r="D25" s="68" t="s">
        <v>40</v>
      </c>
      <c r="E25" s="70">
        <f>SUM(E13:E24)</f>
        <v>0</v>
      </c>
      <c r="F25" s="71">
        <f>SUM(F13:F24)</f>
        <v>0</v>
      </c>
      <c r="G25" s="22"/>
      <c r="H25" s="22"/>
      <c r="I25" s="22"/>
      <c r="J25" s="22"/>
      <c r="K25" s="22"/>
      <c r="L25" s="22"/>
      <c r="M25" s="22"/>
      <c r="N25" s="22"/>
      <c r="O25" s="22"/>
      <c r="P25" s="22"/>
      <c r="Q25" s="22"/>
      <c r="R25" s="22"/>
      <c r="S25" s="22"/>
    </row>
    <row r="26" spans="1:25" s="6" customFormat="1" ht="24.95" customHeight="1" x14ac:dyDescent="0.25">
      <c r="A26" s="12"/>
      <c r="B26" s="12"/>
      <c r="C26" s="1"/>
      <c r="D26" s="1"/>
      <c r="E26" s="1"/>
      <c r="F26" s="1"/>
      <c r="G26" s="1"/>
      <c r="H26" s="1"/>
      <c r="I26" s="12"/>
      <c r="J26" s="12"/>
      <c r="K26" s="12"/>
      <c r="L26" s="12"/>
      <c r="M26" s="12"/>
      <c r="N26" s="12"/>
      <c r="O26" s="12"/>
      <c r="P26" s="12"/>
      <c r="Q26" s="12"/>
      <c r="R26" s="12"/>
      <c r="S26" s="12"/>
    </row>
    <row r="27" spans="1:25" x14ac:dyDescent="0.2">
      <c r="C27" s="1"/>
      <c r="D27" s="1"/>
      <c r="E27" s="1"/>
      <c r="F27" s="1"/>
      <c r="G27" s="1"/>
      <c r="H27" s="1"/>
      <c r="I27" s="1"/>
      <c r="J27" s="1"/>
      <c r="K27" s="1"/>
      <c r="L27" s="1"/>
      <c r="M27" s="1"/>
      <c r="N27" s="1"/>
      <c r="O27" s="1"/>
      <c r="P27" s="1"/>
      <c r="Q27" s="1"/>
      <c r="R27" s="1"/>
      <c r="S27" s="1"/>
      <c r="T27" s="1"/>
      <c r="U27" s="1"/>
      <c r="V27" s="1"/>
      <c r="W27" s="1"/>
      <c r="X27" s="1"/>
      <c r="Y27" s="1"/>
    </row>
    <row r="28" spans="1:25" x14ac:dyDescent="0.2">
      <c r="C28" s="1"/>
      <c r="D28" s="1"/>
      <c r="E28" s="1"/>
      <c r="F28" s="1"/>
      <c r="G28" s="1"/>
      <c r="H28" s="1"/>
      <c r="I28" s="1"/>
      <c r="J28" s="1"/>
      <c r="K28" s="1"/>
      <c r="L28" s="1"/>
      <c r="M28" s="1"/>
      <c r="N28" s="1"/>
      <c r="O28" s="1"/>
      <c r="P28" s="1"/>
      <c r="Q28" s="1"/>
      <c r="R28" s="1"/>
      <c r="S28" s="1"/>
      <c r="T28" s="1"/>
      <c r="U28" s="1"/>
      <c r="V28" s="1"/>
      <c r="W28" s="1"/>
      <c r="X28" s="1"/>
      <c r="Y28" s="1"/>
    </row>
    <row r="29" spans="1:25" x14ac:dyDescent="0.2">
      <c r="C29" s="1"/>
      <c r="D29" s="1"/>
      <c r="E29" s="1"/>
      <c r="F29" s="1"/>
      <c r="G29" s="1"/>
      <c r="H29" s="1"/>
      <c r="I29" s="1"/>
      <c r="J29" s="1"/>
      <c r="K29" s="1"/>
      <c r="L29" s="1"/>
      <c r="M29" s="1"/>
      <c r="N29" s="1"/>
      <c r="O29" s="1"/>
      <c r="P29" s="1"/>
      <c r="Q29" s="1"/>
      <c r="R29" s="1"/>
      <c r="S29" s="1"/>
      <c r="T29" s="1"/>
      <c r="U29" s="1"/>
      <c r="V29" s="1"/>
      <c r="W29" s="1"/>
      <c r="X29" s="1"/>
      <c r="Y29" s="1"/>
    </row>
    <row r="30" spans="1:25" x14ac:dyDescent="0.2">
      <c r="C30" s="1"/>
      <c r="D30" s="1"/>
      <c r="E30" s="1"/>
      <c r="F30" s="1"/>
      <c r="G30" s="1"/>
      <c r="H30" s="1"/>
      <c r="I30" s="1"/>
      <c r="J30" s="1"/>
      <c r="K30" s="1"/>
      <c r="L30" s="1"/>
      <c r="M30" s="1"/>
      <c r="N30" s="1"/>
      <c r="O30" s="1"/>
      <c r="P30" s="1"/>
      <c r="Q30" s="1"/>
      <c r="R30" s="1"/>
      <c r="S30" s="1"/>
      <c r="T30" s="1"/>
      <c r="U30" s="1"/>
      <c r="V30" s="1"/>
      <c r="W30" s="1"/>
      <c r="X30" s="1"/>
      <c r="Y30" s="1"/>
    </row>
    <row r="31" spans="1:25" x14ac:dyDescent="0.2">
      <c r="C31" s="1"/>
      <c r="D31" s="1"/>
      <c r="E31" s="1"/>
      <c r="F31" s="1"/>
      <c r="G31" s="1"/>
      <c r="H31" s="1"/>
      <c r="I31" s="1"/>
      <c r="J31" s="1"/>
      <c r="K31" s="1"/>
      <c r="L31" s="1"/>
      <c r="M31" s="1"/>
      <c r="N31" s="1"/>
      <c r="O31" s="1"/>
      <c r="P31" s="1"/>
      <c r="Q31" s="1"/>
      <c r="R31" s="1"/>
      <c r="S31" s="1"/>
      <c r="T31" s="1"/>
      <c r="U31" s="1"/>
      <c r="V31" s="1"/>
      <c r="W31" s="1"/>
      <c r="X31" s="1"/>
      <c r="Y31" s="1"/>
    </row>
    <row r="32" spans="1:25" x14ac:dyDescent="0.2">
      <c r="C32" s="1"/>
      <c r="D32" s="1"/>
      <c r="E32" s="1"/>
      <c r="F32" s="1"/>
      <c r="G32" s="1"/>
      <c r="H32" s="1"/>
      <c r="I32" s="1"/>
      <c r="J32" s="1"/>
      <c r="K32" s="1"/>
      <c r="L32" s="1"/>
      <c r="M32" s="1"/>
      <c r="N32" s="1"/>
      <c r="O32" s="1"/>
      <c r="P32" s="1"/>
      <c r="Q32" s="1"/>
      <c r="R32" s="1"/>
      <c r="S32" s="1"/>
      <c r="T32" s="1"/>
      <c r="U32" s="1"/>
      <c r="V32" s="1"/>
      <c r="W32" s="1"/>
      <c r="X32" s="1"/>
      <c r="Y32" s="1"/>
    </row>
    <row r="33" spans="3:25" x14ac:dyDescent="0.2">
      <c r="C33" s="1"/>
      <c r="D33" s="1"/>
      <c r="E33" s="1"/>
      <c r="F33" s="1"/>
      <c r="G33" s="1"/>
      <c r="H33" s="1"/>
      <c r="I33" s="1"/>
      <c r="J33" s="1"/>
      <c r="K33" s="1"/>
      <c r="L33" s="1"/>
      <c r="M33" s="1"/>
      <c r="N33" s="1"/>
      <c r="O33" s="1"/>
      <c r="P33" s="1"/>
      <c r="Q33" s="1"/>
      <c r="R33" s="1"/>
      <c r="S33" s="1"/>
      <c r="T33" s="1"/>
      <c r="U33" s="1"/>
      <c r="V33" s="1"/>
      <c r="W33" s="1"/>
      <c r="X33" s="1"/>
      <c r="Y33" s="1"/>
    </row>
    <row r="34" spans="3:25" x14ac:dyDescent="0.2">
      <c r="C34" s="1"/>
      <c r="D34" s="1"/>
      <c r="E34" s="1"/>
      <c r="F34" s="1"/>
      <c r="G34" s="1"/>
      <c r="H34" s="1"/>
      <c r="I34" s="1"/>
      <c r="J34" s="1"/>
      <c r="K34" s="1"/>
      <c r="L34" s="1"/>
      <c r="M34" s="1"/>
      <c r="N34" s="1"/>
      <c r="O34" s="1"/>
      <c r="P34" s="1"/>
      <c r="Q34" s="1"/>
      <c r="R34" s="1"/>
      <c r="S34" s="1"/>
      <c r="T34" s="1"/>
      <c r="U34" s="1"/>
      <c r="V34" s="1"/>
      <c r="W34" s="1"/>
      <c r="X34" s="1"/>
      <c r="Y34" s="1"/>
    </row>
    <row r="35" spans="3:25" x14ac:dyDescent="0.2">
      <c r="C35" s="1"/>
      <c r="D35" s="1"/>
      <c r="E35" s="1"/>
      <c r="F35" s="1"/>
      <c r="G35" s="1"/>
      <c r="H35" s="1"/>
      <c r="I35" s="1"/>
      <c r="J35" s="1"/>
      <c r="K35" s="1"/>
      <c r="L35" s="1"/>
      <c r="M35" s="1"/>
      <c r="N35" s="1"/>
      <c r="O35" s="1"/>
      <c r="P35" s="1"/>
      <c r="Q35" s="1"/>
      <c r="R35" s="1"/>
      <c r="S35" s="1"/>
      <c r="T35" s="1"/>
      <c r="U35" s="1"/>
      <c r="V35" s="1"/>
      <c r="W35" s="1"/>
      <c r="X35" s="1"/>
      <c r="Y35" s="1"/>
    </row>
    <row r="36" spans="3:25" x14ac:dyDescent="0.2">
      <c r="C36" s="1"/>
      <c r="D36" s="1"/>
      <c r="E36" s="1"/>
      <c r="F36" s="1"/>
      <c r="G36" s="1"/>
      <c r="H36" s="1"/>
      <c r="I36" s="1"/>
      <c r="J36" s="1"/>
      <c r="K36" s="1"/>
      <c r="L36" s="1"/>
      <c r="M36" s="1"/>
      <c r="N36" s="1"/>
      <c r="O36" s="1"/>
      <c r="P36" s="1"/>
      <c r="Q36" s="1"/>
      <c r="R36" s="1"/>
      <c r="S36" s="1"/>
      <c r="T36" s="1"/>
      <c r="U36" s="1"/>
      <c r="V36" s="1"/>
      <c r="W36" s="1"/>
      <c r="X36" s="1"/>
      <c r="Y36" s="1"/>
    </row>
    <row r="37" spans="3:25" x14ac:dyDescent="0.2">
      <c r="C37" s="1"/>
      <c r="D37" s="1"/>
      <c r="E37" s="1"/>
      <c r="F37" s="1"/>
      <c r="G37" s="1"/>
      <c r="H37" s="1"/>
      <c r="I37" s="1"/>
      <c r="J37" s="1"/>
      <c r="K37" s="1"/>
      <c r="L37" s="1"/>
      <c r="M37" s="1"/>
      <c r="N37" s="1"/>
      <c r="O37" s="1"/>
      <c r="P37" s="1"/>
      <c r="Q37" s="1"/>
      <c r="R37" s="1"/>
      <c r="S37" s="1"/>
      <c r="T37" s="1"/>
      <c r="U37" s="1"/>
      <c r="V37" s="1"/>
      <c r="W37" s="1"/>
      <c r="X37" s="1"/>
      <c r="Y37" s="1"/>
    </row>
    <row r="38" spans="3:25" x14ac:dyDescent="0.2">
      <c r="C38" s="1"/>
      <c r="D38" s="1"/>
      <c r="E38" s="1"/>
      <c r="F38" s="1"/>
      <c r="G38" s="1"/>
      <c r="H38" s="1"/>
      <c r="I38" s="1"/>
      <c r="J38" s="1"/>
      <c r="K38" s="1"/>
      <c r="L38" s="1"/>
      <c r="M38" s="1"/>
      <c r="N38" s="1"/>
      <c r="O38" s="1"/>
      <c r="P38" s="1"/>
      <c r="Q38" s="1"/>
      <c r="R38" s="1"/>
      <c r="S38" s="1"/>
      <c r="T38" s="1"/>
      <c r="U38" s="1"/>
      <c r="V38" s="1"/>
      <c r="W38" s="1"/>
      <c r="X38" s="1"/>
      <c r="Y38" s="1"/>
    </row>
    <row r="39" spans="3:25" x14ac:dyDescent="0.2">
      <c r="C39" s="1"/>
      <c r="D39" s="1"/>
      <c r="E39" s="1"/>
      <c r="F39" s="1"/>
      <c r="G39" s="1"/>
      <c r="H39" s="1"/>
      <c r="I39" s="1"/>
      <c r="J39" s="1"/>
      <c r="K39" s="1"/>
      <c r="L39" s="1"/>
      <c r="M39" s="1"/>
      <c r="N39" s="1"/>
      <c r="O39" s="1"/>
      <c r="P39" s="1"/>
      <c r="Q39" s="1"/>
      <c r="R39" s="1"/>
      <c r="S39" s="1"/>
      <c r="T39" s="1"/>
      <c r="U39" s="1"/>
      <c r="V39" s="1"/>
      <c r="W39" s="1"/>
      <c r="X39" s="1"/>
      <c r="Y39" s="1"/>
    </row>
    <row r="40" spans="3:25" x14ac:dyDescent="0.2">
      <c r="C40" s="1"/>
      <c r="D40" s="1"/>
      <c r="E40" s="1"/>
      <c r="F40" s="1"/>
      <c r="G40" s="1"/>
      <c r="H40" s="1"/>
      <c r="I40" s="1"/>
      <c r="J40" s="1"/>
      <c r="K40" s="1"/>
      <c r="L40" s="1"/>
      <c r="M40" s="1"/>
      <c r="N40" s="1"/>
      <c r="O40" s="1"/>
      <c r="P40" s="1"/>
      <c r="Q40" s="1"/>
      <c r="R40" s="1"/>
      <c r="S40" s="1"/>
      <c r="T40" s="1"/>
      <c r="U40" s="1"/>
      <c r="V40" s="1"/>
      <c r="W40" s="1"/>
      <c r="X40" s="1"/>
      <c r="Y40" s="1"/>
    </row>
    <row r="41" spans="3:25" x14ac:dyDescent="0.2">
      <c r="C41" s="1"/>
      <c r="D41" s="1"/>
      <c r="E41" s="1"/>
      <c r="F41" s="1"/>
      <c r="G41" s="1"/>
      <c r="H41" s="1"/>
      <c r="I41" s="1"/>
      <c r="J41" s="1"/>
      <c r="K41" s="1"/>
      <c r="L41" s="1"/>
      <c r="M41" s="1"/>
      <c r="N41" s="1"/>
      <c r="O41" s="1"/>
      <c r="P41" s="1"/>
      <c r="Q41" s="1"/>
      <c r="R41" s="1"/>
      <c r="S41" s="1"/>
      <c r="T41" s="1"/>
      <c r="U41" s="1"/>
      <c r="V41" s="1"/>
      <c r="W41" s="1"/>
      <c r="X41" s="1"/>
      <c r="Y41" s="1"/>
    </row>
    <row r="42" spans="3:25" x14ac:dyDescent="0.2">
      <c r="C42" s="1"/>
      <c r="D42" s="1"/>
      <c r="E42" s="1"/>
      <c r="F42" s="1"/>
      <c r="G42" s="1"/>
      <c r="H42" s="1"/>
      <c r="I42" s="1"/>
      <c r="J42" s="1"/>
      <c r="K42" s="1"/>
      <c r="L42" s="1"/>
      <c r="M42" s="1"/>
      <c r="N42" s="1"/>
      <c r="O42" s="1"/>
      <c r="P42" s="1"/>
      <c r="Q42" s="1"/>
      <c r="R42" s="1"/>
      <c r="S42" s="1"/>
      <c r="T42" s="1"/>
      <c r="U42" s="1"/>
      <c r="V42" s="1"/>
      <c r="W42" s="1"/>
      <c r="X42" s="1"/>
      <c r="Y42" s="1"/>
    </row>
    <row r="43" spans="3:25" x14ac:dyDescent="0.2">
      <c r="C43" s="1"/>
      <c r="D43" s="1"/>
      <c r="E43" s="1"/>
      <c r="F43" s="1"/>
      <c r="G43" s="1"/>
      <c r="H43" s="1"/>
      <c r="I43" s="1"/>
      <c r="J43" s="1"/>
      <c r="K43" s="1"/>
      <c r="L43" s="1"/>
      <c r="M43" s="1"/>
      <c r="N43" s="1"/>
      <c r="O43" s="1"/>
      <c r="P43" s="1"/>
      <c r="Q43" s="1"/>
      <c r="R43" s="1"/>
      <c r="S43" s="1"/>
      <c r="T43" s="1"/>
      <c r="U43" s="1"/>
      <c r="V43" s="1"/>
      <c r="W43" s="1"/>
      <c r="X43" s="1"/>
      <c r="Y43" s="1"/>
    </row>
    <row r="44" spans="3:25" x14ac:dyDescent="0.2">
      <c r="C44" s="1"/>
      <c r="D44" s="1"/>
      <c r="E44" s="1"/>
      <c r="F44" s="1"/>
      <c r="G44" s="1"/>
      <c r="H44" s="1"/>
      <c r="I44" s="1"/>
      <c r="J44" s="1"/>
      <c r="K44" s="1"/>
      <c r="L44" s="1"/>
      <c r="M44" s="1"/>
      <c r="N44" s="1"/>
      <c r="O44" s="1"/>
      <c r="P44" s="1"/>
      <c r="Q44" s="1"/>
      <c r="R44" s="1"/>
      <c r="S44" s="1"/>
      <c r="T44" s="1"/>
      <c r="U44" s="1"/>
      <c r="V44" s="1"/>
      <c r="W44" s="1"/>
      <c r="X44" s="1"/>
      <c r="Y44" s="1"/>
    </row>
    <row r="45" spans="3:25" x14ac:dyDescent="0.2">
      <c r="C45" s="1"/>
      <c r="D45" s="1"/>
      <c r="E45" s="1"/>
      <c r="F45" s="1"/>
      <c r="G45" s="1"/>
      <c r="H45" s="1"/>
      <c r="I45" s="1"/>
      <c r="J45" s="1"/>
      <c r="K45" s="1"/>
      <c r="L45" s="1"/>
      <c r="M45" s="1"/>
      <c r="N45" s="1"/>
      <c r="O45" s="1"/>
      <c r="P45" s="1"/>
      <c r="Q45" s="1"/>
      <c r="R45" s="1"/>
      <c r="S45" s="1"/>
      <c r="T45" s="1"/>
      <c r="U45" s="1"/>
      <c r="V45" s="1"/>
      <c r="W45" s="1"/>
      <c r="X45" s="1"/>
      <c r="Y45" s="1"/>
    </row>
    <row r="46" spans="3:25" x14ac:dyDescent="0.2">
      <c r="C46" s="1"/>
      <c r="D46" s="1"/>
      <c r="E46" s="1"/>
      <c r="F46" s="1"/>
      <c r="G46" s="1"/>
      <c r="H46" s="1"/>
      <c r="I46" s="1"/>
      <c r="J46" s="1"/>
      <c r="K46" s="1"/>
      <c r="L46" s="1"/>
      <c r="M46" s="1"/>
      <c r="N46" s="1"/>
      <c r="O46" s="1"/>
      <c r="P46" s="1"/>
      <c r="Q46" s="1"/>
      <c r="R46" s="1"/>
      <c r="S46" s="1"/>
      <c r="T46" s="1"/>
      <c r="U46" s="1"/>
      <c r="V46" s="1"/>
      <c r="W46" s="1"/>
      <c r="X46" s="1"/>
      <c r="Y46" s="1"/>
    </row>
    <row r="47" spans="3:25" x14ac:dyDescent="0.2">
      <c r="C47" s="1"/>
      <c r="D47" s="1"/>
      <c r="E47" s="1"/>
      <c r="F47" s="1"/>
      <c r="G47" s="1"/>
      <c r="H47" s="1"/>
      <c r="I47" s="1"/>
      <c r="J47" s="1"/>
      <c r="K47" s="1"/>
      <c r="L47" s="1"/>
      <c r="M47" s="1"/>
      <c r="N47" s="1"/>
      <c r="O47" s="1"/>
      <c r="P47" s="1"/>
      <c r="Q47" s="1"/>
      <c r="R47" s="1"/>
      <c r="S47" s="1"/>
      <c r="T47" s="1"/>
      <c r="U47" s="1"/>
      <c r="V47" s="1"/>
      <c r="W47" s="1"/>
      <c r="X47" s="1"/>
      <c r="Y47" s="1"/>
    </row>
    <row r="48" spans="3:25" x14ac:dyDescent="0.2">
      <c r="C48" s="1"/>
      <c r="D48" s="1"/>
      <c r="E48" s="1"/>
      <c r="F48" s="1"/>
      <c r="G48" s="1"/>
      <c r="H48" s="1"/>
      <c r="I48" s="1"/>
      <c r="J48" s="1"/>
      <c r="K48" s="1"/>
      <c r="L48" s="1"/>
      <c r="M48" s="1"/>
      <c r="N48" s="1"/>
      <c r="O48" s="1"/>
      <c r="P48" s="1"/>
      <c r="Q48" s="1"/>
      <c r="R48" s="1"/>
      <c r="S48" s="1"/>
      <c r="T48" s="1"/>
      <c r="U48" s="1"/>
      <c r="V48" s="1"/>
      <c r="W48" s="1"/>
      <c r="X48" s="1"/>
      <c r="Y48" s="1"/>
    </row>
    <row r="49" spans="3:25" x14ac:dyDescent="0.2">
      <c r="C49" s="1"/>
      <c r="D49" s="1"/>
      <c r="E49" s="1"/>
      <c r="F49" s="1"/>
      <c r="G49" s="1"/>
      <c r="H49" s="1"/>
      <c r="I49" s="1"/>
      <c r="J49" s="1"/>
      <c r="K49" s="1"/>
      <c r="L49" s="1"/>
      <c r="M49" s="1"/>
      <c r="N49" s="1"/>
      <c r="O49" s="1"/>
      <c r="P49" s="1"/>
      <c r="Q49" s="1"/>
      <c r="R49" s="1"/>
      <c r="S49" s="1"/>
      <c r="T49" s="1"/>
      <c r="U49" s="1"/>
      <c r="V49" s="1"/>
      <c r="W49" s="1"/>
      <c r="X49" s="1"/>
      <c r="Y49" s="1"/>
    </row>
    <row r="50" spans="3:25" x14ac:dyDescent="0.2">
      <c r="C50" s="1"/>
      <c r="D50" s="1"/>
      <c r="E50" s="1"/>
      <c r="F50" s="1"/>
      <c r="G50" s="1"/>
      <c r="H50" s="1"/>
      <c r="I50" s="1"/>
      <c r="J50" s="1"/>
      <c r="K50" s="1"/>
      <c r="L50" s="1"/>
      <c r="M50" s="1"/>
      <c r="N50" s="1"/>
      <c r="O50" s="1"/>
      <c r="P50" s="1"/>
      <c r="Q50" s="1"/>
      <c r="R50" s="1"/>
      <c r="S50" s="1"/>
      <c r="T50" s="1"/>
      <c r="U50" s="1"/>
      <c r="V50" s="1"/>
      <c r="W50" s="1"/>
      <c r="X50" s="1"/>
      <c r="Y50" s="1"/>
    </row>
    <row r="51" spans="3:25" x14ac:dyDescent="0.2">
      <c r="C51" s="1"/>
      <c r="D51" s="1"/>
      <c r="E51" s="1"/>
      <c r="F51" s="1"/>
      <c r="G51" s="1"/>
      <c r="H51" s="1"/>
      <c r="I51" s="1"/>
      <c r="J51" s="1"/>
      <c r="K51" s="1"/>
      <c r="L51" s="1"/>
      <c r="M51" s="1"/>
      <c r="N51" s="1"/>
      <c r="O51" s="1"/>
      <c r="P51" s="1"/>
      <c r="Q51" s="1"/>
      <c r="R51" s="1"/>
      <c r="S51" s="1"/>
      <c r="T51" s="1"/>
      <c r="U51" s="1"/>
      <c r="V51" s="1"/>
      <c r="W51" s="1"/>
      <c r="X51" s="1"/>
      <c r="Y51" s="1"/>
    </row>
    <row r="52" spans="3:25" x14ac:dyDescent="0.2">
      <c r="C52" s="1"/>
      <c r="D52" s="1"/>
      <c r="E52" s="1"/>
      <c r="F52" s="1"/>
      <c r="G52" s="1"/>
      <c r="H52" s="1"/>
      <c r="I52" s="1"/>
      <c r="J52" s="1"/>
      <c r="K52" s="1"/>
      <c r="L52" s="1"/>
      <c r="M52" s="1"/>
      <c r="N52" s="1"/>
      <c r="O52" s="1"/>
      <c r="P52" s="1"/>
      <c r="Q52" s="1"/>
      <c r="R52" s="1"/>
      <c r="S52" s="1"/>
      <c r="T52" s="1"/>
      <c r="U52" s="1"/>
      <c r="V52" s="1"/>
      <c r="W52" s="1"/>
      <c r="X52" s="1"/>
      <c r="Y52" s="1"/>
    </row>
    <row r="53" spans="3:25" x14ac:dyDescent="0.2">
      <c r="C53" s="1"/>
      <c r="D53" s="1"/>
      <c r="E53" s="1"/>
      <c r="F53" s="1"/>
      <c r="G53" s="1"/>
      <c r="H53" s="1"/>
      <c r="I53" s="1"/>
      <c r="J53" s="1"/>
      <c r="K53" s="1"/>
      <c r="L53" s="1"/>
      <c r="M53" s="1"/>
      <c r="N53" s="1"/>
      <c r="O53" s="1"/>
      <c r="P53" s="1"/>
      <c r="Q53" s="1"/>
      <c r="R53" s="1"/>
      <c r="S53" s="1"/>
      <c r="T53" s="1"/>
      <c r="U53" s="1"/>
      <c r="V53" s="1"/>
      <c r="W53" s="1"/>
      <c r="X53" s="1"/>
      <c r="Y53" s="1"/>
    </row>
    <row r="54" spans="3:25" x14ac:dyDescent="0.2">
      <c r="C54" s="1"/>
      <c r="D54" s="1"/>
      <c r="E54" s="1"/>
      <c r="F54" s="1"/>
      <c r="G54" s="1"/>
      <c r="H54" s="1"/>
      <c r="I54" s="1"/>
      <c r="J54" s="1"/>
      <c r="K54" s="1"/>
      <c r="L54" s="1"/>
      <c r="M54" s="1"/>
      <c r="N54" s="1"/>
      <c r="O54" s="1"/>
      <c r="P54" s="1"/>
      <c r="Q54" s="1"/>
      <c r="R54" s="1"/>
      <c r="S54" s="1"/>
      <c r="T54" s="1"/>
      <c r="U54" s="1"/>
      <c r="V54" s="1"/>
      <c r="W54" s="1"/>
      <c r="X54" s="1"/>
      <c r="Y54" s="1"/>
    </row>
    <row r="55" spans="3:25" x14ac:dyDescent="0.2">
      <c r="C55" s="1"/>
      <c r="D55" s="1"/>
      <c r="E55" s="1"/>
      <c r="F55" s="1"/>
      <c r="G55" s="1"/>
      <c r="H55" s="1"/>
      <c r="I55" s="1"/>
      <c r="J55" s="1"/>
      <c r="K55" s="1"/>
      <c r="L55" s="1"/>
      <c r="M55" s="1"/>
      <c r="N55" s="1"/>
      <c r="O55" s="1"/>
      <c r="P55" s="1"/>
      <c r="Q55" s="1"/>
      <c r="R55" s="1"/>
      <c r="S55" s="1"/>
      <c r="T55" s="1"/>
      <c r="U55" s="1"/>
      <c r="V55" s="1"/>
      <c r="W55" s="1"/>
      <c r="X55" s="1"/>
      <c r="Y55" s="1"/>
    </row>
    <row r="56" spans="3:25" x14ac:dyDescent="0.2">
      <c r="C56" s="1"/>
      <c r="D56" s="1"/>
      <c r="E56" s="1"/>
      <c r="F56" s="1"/>
      <c r="G56" s="1"/>
      <c r="H56" s="1"/>
      <c r="I56" s="1"/>
      <c r="J56" s="1"/>
      <c r="K56" s="1"/>
      <c r="L56" s="1"/>
      <c r="M56" s="1"/>
      <c r="N56" s="1"/>
      <c r="O56" s="1"/>
      <c r="P56" s="1"/>
      <c r="Q56" s="1"/>
      <c r="R56" s="1"/>
      <c r="S56" s="1"/>
      <c r="T56" s="1"/>
      <c r="U56" s="1"/>
      <c r="V56" s="1"/>
      <c r="W56" s="1"/>
      <c r="X56" s="1"/>
      <c r="Y56" s="1"/>
    </row>
    <row r="57" spans="3:25" x14ac:dyDescent="0.2">
      <c r="C57" s="1"/>
      <c r="D57" s="1"/>
      <c r="E57" s="1"/>
      <c r="F57" s="1"/>
      <c r="G57" s="1"/>
      <c r="H57" s="1"/>
      <c r="I57" s="1"/>
      <c r="J57" s="1"/>
      <c r="K57" s="1"/>
      <c r="L57" s="1"/>
      <c r="M57" s="1"/>
      <c r="N57" s="1"/>
      <c r="O57" s="1"/>
      <c r="P57" s="1"/>
      <c r="Q57" s="1"/>
      <c r="R57" s="1"/>
      <c r="S57" s="1"/>
      <c r="T57" s="1"/>
      <c r="U57" s="1"/>
      <c r="V57" s="1"/>
      <c r="W57" s="1"/>
      <c r="X57" s="1"/>
      <c r="Y57" s="1"/>
    </row>
    <row r="58" spans="3:25" x14ac:dyDescent="0.2">
      <c r="C58" s="1"/>
      <c r="D58" s="1"/>
      <c r="E58" s="1"/>
      <c r="F58" s="1"/>
      <c r="G58" s="1"/>
      <c r="H58" s="1"/>
      <c r="I58" s="1"/>
      <c r="J58" s="1"/>
      <c r="K58" s="1"/>
      <c r="L58" s="1"/>
      <c r="M58" s="1"/>
      <c r="N58" s="1"/>
      <c r="O58" s="1"/>
      <c r="P58" s="1"/>
      <c r="Q58" s="1"/>
      <c r="R58" s="1"/>
      <c r="S58" s="1"/>
      <c r="T58" s="1"/>
      <c r="U58" s="1"/>
      <c r="V58" s="1"/>
      <c r="W58" s="1"/>
      <c r="X58" s="1"/>
      <c r="Y58" s="1"/>
    </row>
    <row r="59" spans="3:25" x14ac:dyDescent="0.2">
      <c r="C59" s="1"/>
      <c r="D59" s="1"/>
      <c r="E59" s="1"/>
      <c r="F59" s="1"/>
      <c r="G59" s="1"/>
      <c r="H59" s="1"/>
      <c r="I59" s="1"/>
      <c r="J59" s="1"/>
      <c r="K59" s="1"/>
      <c r="L59" s="1"/>
      <c r="M59" s="1"/>
      <c r="N59" s="1"/>
      <c r="O59" s="1"/>
      <c r="P59" s="1"/>
      <c r="Q59" s="1"/>
      <c r="R59" s="1"/>
      <c r="S59" s="1"/>
      <c r="T59" s="1"/>
      <c r="U59" s="1"/>
      <c r="V59" s="1"/>
      <c r="W59" s="1"/>
      <c r="X59" s="1"/>
      <c r="Y59" s="1"/>
    </row>
    <row r="60" spans="3:25" x14ac:dyDescent="0.2">
      <c r="C60" s="1"/>
      <c r="D60" s="1"/>
      <c r="E60" s="1"/>
      <c r="F60" s="1"/>
      <c r="G60" s="1"/>
      <c r="H60" s="1"/>
      <c r="I60" s="1"/>
      <c r="J60" s="1"/>
      <c r="K60" s="1"/>
      <c r="L60" s="1"/>
      <c r="M60" s="1"/>
      <c r="N60" s="1"/>
      <c r="O60" s="1"/>
      <c r="P60" s="1"/>
      <c r="Q60" s="1"/>
      <c r="R60" s="1"/>
      <c r="S60" s="1"/>
      <c r="T60" s="1"/>
      <c r="U60" s="1"/>
      <c r="V60" s="1"/>
      <c r="W60" s="1"/>
      <c r="X60" s="1"/>
      <c r="Y60" s="1"/>
    </row>
    <row r="61" spans="3:25" x14ac:dyDescent="0.2">
      <c r="C61" s="1"/>
      <c r="D61" s="1"/>
      <c r="E61" s="1"/>
      <c r="F61" s="1"/>
      <c r="G61" s="1"/>
      <c r="H61" s="1"/>
      <c r="I61" s="1"/>
      <c r="J61" s="1"/>
      <c r="K61" s="1"/>
      <c r="L61" s="1"/>
      <c r="M61" s="1"/>
      <c r="N61" s="1"/>
      <c r="O61" s="1"/>
      <c r="P61" s="1"/>
      <c r="Q61" s="1"/>
      <c r="R61" s="1"/>
      <c r="S61" s="1"/>
      <c r="T61" s="1"/>
      <c r="U61" s="1"/>
      <c r="V61" s="1"/>
      <c r="W61" s="1"/>
      <c r="X61" s="1"/>
      <c r="Y61" s="1"/>
    </row>
    <row r="62" spans="3:25" x14ac:dyDescent="0.2">
      <c r="C62" s="1"/>
      <c r="D62" s="1"/>
      <c r="E62" s="1"/>
      <c r="F62" s="1"/>
      <c r="G62" s="1"/>
      <c r="H62" s="1"/>
      <c r="I62" s="1"/>
      <c r="J62" s="1"/>
      <c r="K62" s="1"/>
      <c r="L62" s="1"/>
      <c r="M62" s="1"/>
      <c r="N62" s="1"/>
      <c r="O62" s="1"/>
      <c r="P62" s="1"/>
      <c r="Q62" s="1"/>
      <c r="R62" s="1"/>
      <c r="S62" s="1"/>
      <c r="T62" s="1"/>
      <c r="U62" s="1"/>
      <c r="V62" s="1"/>
      <c r="W62" s="1"/>
      <c r="X62" s="1"/>
      <c r="Y62" s="1"/>
    </row>
    <row r="63" spans="3:25" x14ac:dyDescent="0.2">
      <c r="C63" s="1"/>
      <c r="D63" s="1"/>
      <c r="E63" s="1"/>
      <c r="F63" s="1"/>
      <c r="G63" s="1"/>
      <c r="H63" s="1"/>
      <c r="I63" s="1"/>
      <c r="J63" s="1"/>
      <c r="K63" s="1"/>
      <c r="L63" s="1"/>
      <c r="M63" s="1"/>
      <c r="N63" s="1"/>
      <c r="O63" s="1"/>
      <c r="P63" s="1"/>
      <c r="Q63" s="1"/>
      <c r="R63" s="1"/>
      <c r="S63" s="1"/>
      <c r="T63" s="1"/>
      <c r="U63" s="1"/>
      <c r="V63" s="1"/>
      <c r="W63" s="1"/>
      <c r="X63" s="1"/>
      <c r="Y63" s="1"/>
    </row>
    <row r="64" spans="3:25" x14ac:dyDescent="0.2">
      <c r="C64" s="1"/>
      <c r="D64" s="1"/>
      <c r="E64" s="1"/>
      <c r="F64" s="1"/>
      <c r="G64" s="1"/>
      <c r="H64" s="1"/>
      <c r="I64" s="1"/>
      <c r="J64" s="1"/>
      <c r="K64" s="1"/>
      <c r="L64" s="1"/>
      <c r="M64" s="1"/>
      <c r="N64" s="1"/>
      <c r="O64" s="1"/>
      <c r="P64" s="1"/>
      <c r="Q64" s="1"/>
      <c r="R64" s="1"/>
      <c r="S64" s="1"/>
      <c r="T64" s="1"/>
      <c r="U64" s="1"/>
      <c r="V64" s="1"/>
      <c r="W64" s="1"/>
      <c r="X64" s="1"/>
      <c r="Y64" s="1"/>
    </row>
    <row r="65" spans="3:25" x14ac:dyDescent="0.2">
      <c r="C65" s="1"/>
      <c r="D65" s="1"/>
      <c r="E65" s="1"/>
      <c r="F65" s="1"/>
      <c r="G65" s="1"/>
      <c r="H65" s="1"/>
      <c r="I65" s="1"/>
      <c r="J65" s="1"/>
      <c r="K65" s="1"/>
      <c r="L65" s="1"/>
      <c r="M65" s="1"/>
      <c r="N65" s="1"/>
      <c r="O65" s="1"/>
      <c r="P65" s="1"/>
      <c r="Q65" s="1"/>
      <c r="R65" s="1"/>
      <c r="S65" s="1"/>
      <c r="T65" s="1"/>
      <c r="U65" s="1"/>
      <c r="V65" s="1"/>
      <c r="W65" s="1"/>
      <c r="X65" s="1"/>
      <c r="Y65" s="1"/>
    </row>
    <row r="66" spans="3:25" x14ac:dyDescent="0.2">
      <c r="C66" s="1"/>
      <c r="D66" s="1"/>
      <c r="E66" s="1"/>
      <c r="F66" s="1"/>
      <c r="G66" s="1"/>
      <c r="H66" s="1"/>
      <c r="I66" s="1"/>
      <c r="J66" s="1"/>
      <c r="K66" s="1"/>
      <c r="L66" s="1"/>
      <c r="M66" s="1"/>
      <c r="N66" s="1"/>
      <c r="O66" s="1"/>
      <c r="P66" s="1"/>
      <c r="Q66" s="1"/>
      <c r="R66" s="1"/>
      <c r="S66" s="1"/>
      <c r="T66" s="1"/>
      <c r="U66" s="1"/>
      <c r="V66" s="1"/>
      <c r="W66" s="1"/>
      <c r="X66" s="1"/>
      <c r="Y66" s="1"/>
    </row>
    <row r="67" spans="3:25" x14ac:dyDescent="0.2">
      <c r="C67" s="1"/>
      <c r="D67" s="1"/>
      <c r="E67" s="1"/>
      <c r="F67" s="1"/>
      <c r="G67" s="1"/>
      <c r="H67" s="1"/>
      <c r="I67" s="1"/>
      <c r="J67" s="1"/>
      <c r="K67" s="1"/>
      <c r="L67" s="1"/>
      <c r="M67" s="1"/>
      <c r="N67" s="1"/>
      <c r="O67" s="1"/>
      <c r="P67" s="1"/>
      <c r="Q67" s="1"/>
      <c r="R67" s="1"/>
      <c r="S67" s="1"/>
      <c r="T67" s="1"/>
      <c r="U67" s="1"/>
      <c r="V67" s="1"/>
      <c r="W67" s="1"/>
      <c r="X67" s="1"/>
      <c r="Y67" s="1"/>
    </row>
    <row r="68" spans="3:25" x14ac:dyDescent="0.2">
      <c r="C68" s="1"/>
      <c r="D68" s="1"/>
      <c r="E68" s="1"/>
      <c r="F68" s="1"/>
      <c r="G68" s="1"/>
      <c r="H68" s="1"/>
      <c r="I68" s="1"/>
      <c r="J68" s="1"/>
      <c r="K68" s="1"/>
      <c r="L68" s="1"/>
      <c r="M68" s="1"/>
      <c r="N68" s="1"/>
      <c r="O68" s="1"/>
      <c r="P68" s="1"/>
      <c r="Q68" s="1"/>
      <c r="R68" s="1"/>
      <c r="S68" s="1"/>
      <c r="T68" s="1"/>
      <c r="U68" s="1"/>
      <c r="V68" s="1"/>
      <c r="W68" s="1"/>
      <c r="X68" s="1"/>
      <c r="Y68" s="1"/>
    </row>
    <row r="69" spans="3:25" x14ac:dyDescent="0.2">
      <c r="C69" s="1"/>
      <c r="D69" s="1"/>
      <c r="E69" s="1"/>
      <c r="F69" s="1"/>
      <c r="G69" s="1"/>
      <c r="H69" s="1"/>
      <c r="I69" s="1"/>
      <c r="J69" s="1"/>
      <c r="K69" s="1"/>
      <c r="L69" s="1"/>
      <c r="M69" s="1"/>
      <c r="N69" s="1"/>
      <c r="O69" s="1"/>
      <c r="P69" s="1"/>
      <c r="Q69" s="1"/>
      <c r="R69" s="1"/>
      <c r="S69" s="1"/>
      <c r="T69" s="1"/>
      <c r="U69" s="1"/>
      <c r="V69" s="1"/>
      <c r="W69" s="1"/>
      <c r="X69" s="1"/>
      <c r="Y69" s="1"/>
    </row>
    <row r="70" spans="3:25" x14ac:dyDescent="0.2">
      <c r="C70" s="1"/>
      <c r="D70" s="1"/>
      <c r="E70" s="1"/>
      <c r="F70" s="1"/>
      <c r="G70" s="1"/>
      <c r="H70" s="1"/>
      <c r="I70" s="1"/>
      <c r="J70" s="1"/>
      <c r="K70" s="1"/>
      <c r="L70" s="1"/>
      <c r="M70" s="1"/>
      <c r="N70" s="1"/>
      <c r="O70" s="1"/>
      <c r="P70" s="1"/>
      <c r="Q70" s="1"/>
      <c r="R70" s="1"/>
      <c r="S70" s="1"/>
      <c r="T70" s="1"/>
      <c r="U70" s="1"/>
      <c r="V70" s="1"/>
      <c r="W70" s="1"/>
      <c r="X70" s="1"/>
      <c r="Y70" s="1"/>
    </row>
    <row r="71" spans="3:25" x14ac:dyDescent="0.2">
      <c r="C71" s="1"/>
      <c r="D71" s="1"/>
      <c r="E71" s="1"/>
      <c r="F71" s="1"/>
      <c r="G71" s="1"/>
      <c r="H71" s="1"/>
      <c r="I71" s="1"/>
      <c r="J71" s="1"/>
      <c r="K71" s="1"/>
      <c r="L71" s="1"/>
      <c r="M71" s="1"/>
      <c r="N71" s="1"/>
      <c r="O71" s="1"/>
      <c r="P71" s="1"/>
      <c r="Q71" s="1"/>
      <c r="R71" s="1"/>
      <c r="S71" s="1"/>
      <c r="T71" s="1"/>
      <c r="U71" s="1"/>
      <c r="V71" s="1"/>
      <c r="W71" s="1"/>
      <c r="X71" s="1"/>
      <c r="Y71" s="1"/>
    </row>
    <row r="72" spans="3:25" x14ac:dyDescent="0.2">
      <c r="C72" s="1"/>
      <c r="D72" s="1"/>
      <c r="E72" s="1"/>
      <c r="F72" s="1"/>
      <c r="G72" s="1"/>
      <c r="H72" s="1"/>
      <c r="I72" s="1"/>
      <c r="J72" s="1"/>
      <c r="K72" s="1"/>
      <c r="L72" s="1"/>
      <c r="M72" s="1"/>
      <c r="N72" s="1"/>
      <c r="O72" s="1"/>
      <c r="P72" s="1"/>
      <c r="Q72" s="1"/>
      <c r="R72" s="1"/>
      <c r="S72" s="1"/>
      <c r="T72" s="1"/>
      <c r="U72" s="1"/>
      <c r="V72" s="1"/>
      <c r="W72" s="1"/>
      <c r="X72" s="1"/>
      <c r="Y72" s="1"/>
    </row>
    <row r="73" spans="3:25" x14ac:dyDescent="0.2">
      <c r="C73" s="1"/>
      <c r="D73" s="1"/>
      <c r="E73" s="1"/>
      <c r="F73" s="1"/>
      <c r="G73" s="1"/>
      <c r="H73" s="1"/>
      <c r="I73" s="1"/>
      <c r="J73" s="1"/>
      <c r="K73" s="1"/>
      <c r="L73" s="1"/>
      <c r="M73" s="1"/>
      <c r="N73" s="1"/>
      <c r="O73" s="1"/>
      <c r="P73" s="1"/>
      <c r="Q73" s="1"/>
      <c r="R73" s="1"/>
      <c r="S73" s="1"/>
      <c r="T73" s="1"/>
      <c r="U73" s="1"/>
      <c r="V73" s="1"/>
      <c r="W73" s="1"/>
      <c r="X73" s="1"/>
      <c r="Y73" s="1"/>
    </row>
    <row r="74" spans="3:25" x14ac:dyDescent="0.2">
      <c r="C74" s="1"/>
      <c r="D74" s="1"/>
      <c r="E74" s="1"/>
      <c r="F74" s="1"/>
      <c r="G74" s="1"/>
      <c r="H74" s="1"/>
      <c r="I74" s="1"/>
      <c r="J74" s="1"/>
      <c r="K74" s="1"/>
      <c r="L74" s="1"/>
      <c r="M74" s="1"/>
      <c r="N74" s="1"/>
      <c r="O74" s="1"/>
      <c r="P74" s="1"/>
      <c r="Q74" s="1"/>
      <c r="R74" s="1"/>
      <c r="S74" s="1"/>
      <c r="T74" s="1"/>
      <c r="U74" s="1"/>
      <c r="V74" s="1"/>
      <c r="W74" s="1"/>
      <c r="X74" s="1"/>
      <c r="Y74" s="1"/>
    </row>
    <row r="75" spans="3:25" x14ac:dyDescent="0.2">
      <c r="C75" s="1"/>
      <c r="D75" s="1"/>
      <c r="E75" s="1"/>
      <c r="F75" s="1"/>
      <c r="G75" s="1"/>
      <c r="H75" s="1"/>
      <c r="I75" s="1"/>
      <c r="J75" s="1"/>
      <c r="K75" s="1"/>
      <c r="L75" s="1"/>
      <c r="M75" s="1"/>
      <c r="N75" s="1"/>
      <c r="O75" s="1"/>
      <c r="P75" s="1"/>
      <c r="Q75" s="1"/>
      <c r="R75" s="1"/>
      <c r="S75" s="1"/>
      <c r="T75" s="1"/>
      <c r="U75" s="1"/>
      <c r="V75" s="1"/>
      <c r="W75" s="1"/>
      <c r="X75" s="1"/>
      <c r="Y75" s="1"/>
    </row>
    <row r="76" spans="3:25" x14ac:dyDescent="0.2">
      <c r="C76" s="1"/>
      <c r="D76" s="1"/>
      <c r="E76" s="1"/>
      <c r="F76" s="1"/>
      <c r="G76" s="1"/>
      <c r="H76" s="1"/>
      <c r="I76" s="1"/>
      <c r="J76" s="1"/>
      <c r="K76" s="1"/>
      <c r="L76" s="1"/>
      <c r="M76" s="1"/>
      <c r="N76" s="1"/>
      <c r="O76" s="1"/>
      <c r="P76" s="1"/>
      <c r="Q76" s="1"/>
      <c r="R76" s="1"/>
      <c r="S76" s="1"/>
      <c r="T76" s="1"/>
      <c r="U76" s="1"/>
      <c r="V76" s="1"/>
      <c r="W76" s="1"/>
      <c r="X76" s="1"/>
      <c r="Y76" s="1"/>
    </row>
    <row r="77" spans="3:25" x14ac:dyDescent="0.2">
      <c r="C77" s="1"/>
      <c r="D77" s="1"/>
      <c r="E77" s="1"/>
      <c r="F77" s="1"/>
      <c r="G77" s="1"/>
      <c r="H77" s="1"/>
      <c r="I77" s="1"/>
      <c r="J77" s="1"/>
      <c r="K77" s="1"/>
      <c r="L77" s="1"/>
      <c r="M77" s="1"/>
      <c r="N77" s="1"/>
      <c r="O77" s="1"/>
      <c r="P77" s="1"/>
      <c r="Q77" s="1"/>
      <c r="R77" s="1"/>
      <c r="S77" s="1"/>
      <c r="T77" s="1"/>
      <c r="U77" s="1"/>
      <c r="V77" s="1"/>
      <c r="W77" s="1"/>
      <c r="X77" s="1"/>
      <c r="Y77" s="1"/>
    </row>
    <row r="78" spans="3:25" x14ac:dyDescent="0.2">
      <c r="C78" s="1"/>
      <c r="D78" s="1"/>
      <c r="E78" s="1"/>
      <c r="F78" s="1"/>
      <c r="G78" s="1"/>
      <c r="H78" s="1"/>
      <c r="I78" s="1"/>
      <c r="J78" s="1"/>
      <c r="K78" s="1"/>
      <c r="L78" s="1"/>
      <c r="M78" s="1"/>
      <c r="N78" s="1"/>
      <c r="O78" s="1"/>
      <c r="P78" s="1"/>
      <c r="Q78" s="1"/>
      <c r="R78" s="1"/>
      <c r="S78" s="1"/>
      <c r="T78" s="1"/>
      <c r="U78" s="1"/>
      <c r="V78" s="1"/>
      <c r="W78" s="1"/>
      <c r="X78" s="1"/>
      <c r="Y78" s="1"/>
    </row>
    <row r="79" spans="3:25" x14ac:dyDescent="0.2">
      <c r="C79" s="1"/>
      <c r="D79" s="1"/>
      <c r="E79" s="1"/>
      <c r="F79" s="1"/>
      <c r="G79" s="1"/>
      <c r="H79" s="1"/>
      <c r="I79" s="1"/>
      <c r="J79" s="1"/>
      <c r="K79" s="1"/>
      <c r="L79" s="1"/>
      <c r="M79" s="1"/>
      <c r="N79" s="1"/>
      <c r="O79" s="1"/>
      <c r="P79" s="1"/>
      <c r="Q79" s="1"/>
      <c r="R79" s="1"/>
      <c r="S79" s="1"/>
      <c r="T79" s="1"/>
      <c r="U79" s="1"/>
      <c r="V79" s="1"/>
      <c r="W79" s="1"/>
      <c r="X79" s="1"/>
      <c r="Y79" s="1"/>
    </row>
    <row r="80" spans="3:25" x14ac:dyDescent="0.2">
      <c r="C80" s="1"/>
      <c r="D80" s="1"/>
      <c r="E80" s="1"/>
      <c r="F80" s="1"/>
      <c r="G80" s="1"/>
      <c r="H80" s="1"/>
      <c r="I80" s="1"/>
      <c r="J80" s="1"/>
      <c r="K80" s="1"/>
      <c r="L80" s="1"/>
      <c r="M80" s="1"/>
      <c r="N80" s="1"/>
      <c r="O80" s="1"/>
      <c r="P80" s="1"/>
      <c r="Q80" s="1"/>
      <c r="R80" s="1"/>
      <c r="S80" s="1"/>
      <c r="T80" s="1"/>
      <c r="U80" s="1"/>
      <c r="V80" s="1"/>
      <c r="W80" s="1"/>
      <c r="X80" s="1"/>
      <c r="Y80" s="1"/>
    </row>
    <row r="81" spans="3:25" x14ac:dyDescent="0.2">
      <c r="C81" s="1"/>
      <c r="D81" s="1"/>
      <c r="E81" s="1"/>
      <c r="F81" s="1"/>
      <c r="G81" s="1"/>
      <c r="H81" s="1"/>
      <c r="I81" s="1"/>
      <c r="J81" s="1"/>
      <c r="K81" s="1"/>
      <c r="L81" s="1"/>
      <c r="M81" s="1"/>
      <c r="N81" s="1"/>
      <c r="O81" s="1"/>
      <c r="P81" s="1"/>
      <c r="Q81" s="1"/>
      <c r="R81" s="1"/>
      <c r="S81" s="1"/>
      <c r="T81" s="1"/>
      <c r="U81" s="1"/>
      <c r="V81" s="1"/>
      <c r="W81" s="1"/>
      <c r="X81" s="1"/>
      <c r="Y81" s="1"/>
    </row>
    <row r="82" spans="3:25" x14ac:dyDescent="0.2">
      <c r="C82" s="1"/>
      <c r="D82" s="1"/>
      <c r="E82" s="1"/>
      <c r="F82" s="1"/>
      <c r="G82" s="1"/>
      <c r="H82" s="1"/>
      <c r="I82" s="1"/>
      <c r="J82" s="1"/>
      <c r="K82" s="1"/>
      <c r="L82" s="1"/>
      <c r="M82" s="1"/>
      <c r="N82" s="1"/>
      <c r="O82" s="1"/>
      <c r="P82" s="1"/>
      <c r="Q82" s="1"/>
      <c r="R82" s="1"/>
      <c r="S82" s="1"/>
      <c r="T82" s="1"/>
      <c r="U82" s="1"/>
      <c r="V82" s="1"/>
      <c r="W82" s="1"/>
      <c r="X82" s="1"/>
      <c r="Y82" s="1"/>
    </row>
    <row r="83" spans="3:25" x14ac:dyDescent="0.2">
      <c r="C83" s="1"/>
      <c r="D83" s="1"/>
      <c r="E83" s="1"/>
      <c r="F83" s="1"/>
      <c r="G83" s="1"/>
      <c r="H83" s="1"/>
      <c r="I83" s="1"/>
      <c r="J83" s="1"/>
      <c r="K83" s="1"/>
      <c r="L83" s="1"/>
      <c r="M83" s="1"/>
      <c r="N83" s="1"/>
      <c r="O83" s="1"/>
      <c r="P83" s="1"/>
      <c r="Q83" s="1"/>
      <c r="R83" s="1"/>
      <c r="S83" s="1"/>
      <c r="T83" s="1"/>
      <c r="U83" s="1"/>
      <c r="V83" s="1"/>
      <c r="W83" s="1"/>
      <c r="X83" s="1"/>
      <c r="Y83" s="1"/>
    </row>
    <row r="84" spans="3:25" x14ac:dyDescent="0.2">
      <c r="C84" s="1"/>
      <c r="D84" s="1"/>
      <c r="E84" s="1"/>
      <c r="F84" s="1"/>
      <c r="G84" s="1"/>
      <c r="H84" s="1"/>
      <c r="I84" s="1"/>
      <c r="J84" s="1"/>
      <c r="K84" s="1"/>
      <c r="L84" s="1"/>
      <c r="M84" s="1"/>
      <c r="N84" s="1"/>
      <c r="O84" s="1"/>
      <c r="P84" s="1"/>
      <c r="Q84" s="1"/>
      <c r="R84" s="1"/>
      <c r="S84" s="1"/>
      <c r="T84" s="1"/>
      <c r="U84" s="1"/>
      <c r="V84" s="1"/>
      <c r="W84" s="1"/>
      <c r="X84" s="1"/>
      <c r="Y84" s="1"/>
    </row>
    <row r="85" spans="3:25" x14ac:dyDescent="0.2">
      <c r="C85" s="1"/>
      <c r="D85" s="1"/>
      <c r="E85" s="1"/>
      <c r="F85" s="1"/>
      <c r="G85" s="1"/>
      <c r="H85" s="1"/>
      <c r="I85" s="1"/>
      <c r="J85" s="1"/>
      <c r="K85" s="1"/>
      <c r="L85" s="1"/>
      <c r="M85" s="1"/>
      <c r="N85" s="1"/>
      <c r="O85" s="1"/>
      <c r="P85" s="1"/>
      <c r="Q85" s="1"/>
      <c r="R85" s="1"/>
      <c r="S85" s="1"/>
      <c r="T85" s="1"/>
      <c r="U85" s="1"/>
      <c r="V85" s="1"/>
      <c r="W85" s="1"/>
      <c r="X85" s="1"/>
      <c r="Y85" s="1"/>
    </row>
    <row r="86" spans="3:25" x14ac:dyDescent="0.2">
      <c r="C86" s="1"/>
      <c r="D86" s="1"/>
      <c r="E86" s="1"/>
      <c r="F86" s="1"/>
      <c r="G86" s="1"/>
      <c r="H86" s="1"/>
      <c r="I86" s="1"/>
      <c r="J86" s="1"/>
      <c r="K86" s="1"/>
      <c r="L86" s="1"/>
      <c r="M86" s="1"/>
      <c r="N86" s="1"/>
      <c r="O86" s="1"/>
      <c r="P86" s="1"/>
      <c r="Q86" s="1"/>
      <c r="R86" s="1"/>
      <c r="S86" s="1"/>
      <c r="T86" s="1"/>
      <c r="U86" s="1"/>
      <c r="V86" s="1"/>
      <c r="W86" s="1"/>
      <c r="X86" s="1"/>
      <c r="Y86" s="1"/>
    </row>
    <row r="87" spans="3:25" x14ac:dyDescent="0.2">
      <c r="C87" s="1"/>
      <c r="D87" s="1"/>
      <c r="E87" s="1"/>
      <c r="F87" s="1"/>
      <c r="G87" s="1"/>
      <c r="H87" s="1"/>
      <c r="I87" s="1"/>
      <c r="J87" s="1"/>
      <c r="K87" s="1"/>
      <c r="L87" s="1"/>
      <c r="M87" s="1"/>
      <c r="N87" s="1"/>
      <c r="O87" s="1"/>
      <c r="P87" s="1"/>
      <c r="Q87" s="1"/>
      <c r="R87" s="1"/>
      <c r="S87" s="1"/>
      <c r="T87" s="1"/>
      <c r="U87" s="1"/>
      <c r="V87" s="1"/>
      <c r="W87" s="1"/>
      <c r="X87" s="1"/>
      <c r="Y87" s="1"/>
    </row>
    <row r="88" spans="3:25" x14ac:dyDescent="0.2">
      <c r="C88" s="1"/>
      <c r="D88" s="1"/>
      <c r="E88" s="1"/>
      <c r="F88" s="1"/>
      <c r="G88" s="1"/>
      <c r="H88" s="1"/>
      <c r="I88" s="1"/>
      <c r="J88" s="1"/>
      <c r="K88" s="1"/>
      <c r="L88" s="1"/>
      <c r="M88" s="1"/>
      <c r="N88" s="1"/>
      <c r="O88" s="1"/>
      <c r="P88" s="1"/>
      <c r="Q88" s="1"/>
      <c r="R88" s="1"/>
      <c r="S88" s="1"/>
      <c r="T88" s="1"/>
      <c r="U88" s="1"/>
      <c r="V88" s="1"/>
      <c r="W88" s="1"/>
      <c r="X88" s="1"/>
      <c r="Y88" s="1"/>
    </row>
    <row r="89" spans="3:25" x14ac:dyDescent="0.2">
      <c r="C89" s="1"/>
      <c r="D89" s="1"/>
      <c r="E89" s="1"/>
      <c r="F89" s="1"/>
      <c r="G89" s="1"/>
      <c r="H89" s="1"/>
      <c r="I89" s="1"/>
      <c r="J89" s="1"/>
      <c r="K89" s="1"/>
      <c r="L89" s="1"/>
      <c r="M89" s="1"/>
      <c r="N89" s="1"/>
      <c r="O89" s="1"/>
      <c r="P89" s="1"/>
      <c r="Q89" s="1"/>
      <c r="R89" s="1"/>
      <c r="S89" s="1"/>
      <c r="T89" s="1"/>
      <c r="U89" s="1"/>
      <c r="V89" s="1"/>
      <c r="W89" s="1"/>
      <c r="X89" s="1"/>
      <c r="Y89" s="1"/>
    </row>
    <row r="90" spans="3:25" x14ac:dyDescent="0.2">
      <c r="C90" s="1"/>
      <c r="D90" s="1"/>
      <c r="E90" s="1"/>
      <c r="F90" s="1"/>
      <c r="G90" s="1"/>
      <c r="H90" s="1"/>
      <c r="I90" s="1"/>
      <c r="J90" s="1"/>
      <c r="K90" s="1"/>
      <c r="L90" s="1"/>
      <c r="M90" s="1"/>
      <c r="N90" s="1"/>
      <c r="O90" s="1"/>
      <c r="P90" s="1"/>
      <c r="Q90" s="1"/>
      <c r="R90" s="1"/>
      <c r="S90" s="1"/>
      <c r="T90" s="1"/>
      <c r="U90" s="1"/>
      <c r="V90" s="1"/>
      <c r="W90" s="1"/>
      <c r="X90" s="1"/>
      <c r="Y90" s="1"/>
    </row>
    <row r="91" spans="3:25" x14ac:dyDescent="0.2">
      <c r="C91" s="1"/>
      <c r="D91" s="1"/>
      <c r="E91" s="1"/>
      <c r="F91" s="1"/>
      <c r="G91" s="1"/>
      <c r="H91" s="1"/>
      <c r="I91" s="1"/>
      <c r="J91" s="1"/>
      <c r="K91" s="1"/>
      <c r="L91" s="1"/>
      <c r="M91" s="1"/>
      <c r="N91" s="1"/>
      <c r="O91" s="1"/>
      <c r="P91" s="1"/>
      <c r="Q91" s="1"/>
      <c r="R91" s="1"/>
      <c r="S91" s="1"/>
      <c r="T91" s="1"/>
      <c r="U91" s="1"/>
      <c r="V91" s="1"/>
      <c r="W91" s="1"/>
      <c r="X91" s="1"/>
      <c r="Y91" s="1"/>
    </row>
    <row r="92" spans="3:25" x14ac:dyDescent="0.2">
      <c r="C92" s="1"/>
      <c r="D92" s="1"/>
      <c r="E92" s="1"/>
      <c r="F92" s="1"/>
      <c r="G92" s="1"/>
      <c r="H92" s="1"/>
      <c r="I92" s="1"/>
      <c r="J92" s="1"/>
      <c r="K92" s="1"/>
      <c r="L92" s="1"/>
      <c r="M92" s="1"/>
      <c r="N92" s="1"/>
      <c r="O92" s="1"/>
      <c r="P92" s="1"/>
      <c r="Q92" s="1"/>
      <c r="R92" s="1"/>
      <c r="S92" s="1"/>
      <c r="T92" s="1"/>
      <c r="U92" s="1"/>
      <c r="V92" s="1"/>
      <c r="W92" s="1"/>
      <c r="X92" s="1"/>
      <c r="Y92" s="1"/>
    </row>
    <row r="93" spans="3:25" x14ac:dyDescent="0.2">
      <c r="C93" s="1"/>
      <c r="D93" s="1"/>
      <c r="E93" s="1"/>
      <c r="F93" s="1"/>
      <c r="G93" s="1"/>
      <c r="H93" s="1"/>
      <c r="I93" s="1"/>
      <c r="J93" s="1"/>
      <c r="K93" s="1"/>
      <c r="L93" s="1"/>
      <c r="M93" s="1"/>
      <c r="N93" s="1"/>
      <c r="O93" s="1"/>
      <c r="P93" s="1"/>
      <c r="Q93" s="1"/>
      <c r="R93" s="1"/>
      <c r="S93" s="1"/>
      <c r="T93" s="1"/>
      <c r="U93" s="1"/>
      <c r="V93" s="1"/>
      <c r="W93" s="1"/>
      <c r="X93" s="1"/>
      <c r="Y93" s="1"/>
    </row>
    <row r="94" spans="3:25" x14ac:dyDescent="0.2">
      <c r="C94" s="1"/>
      <c r="D94" s="1"/>
      <c r="E94" s="1"/>
      <c r="F94" s="1"/>
      <c r="G94" s="1"/>
      <c r="H94" s="1"/>
      <c r="I94" s="1"/>
      <c r="J94" s="1"/>
      <c r="K94" s="1"/>
      <c r="L94" s="1"/>
      <c r="M94" s="1"/>
      <c r="N94" s="1"/>
      <c r="O94" s="1"/>
      <c r="P94" s="1"/>
      <c r="Q94" s="1"/>
      <c r="R94" s="1"/>
      <c r="S94" s="1"/>
      <c r="T94" s="1"/>
      <c r="U94" s="1"/>
      <c r="V94" s="1"/>
      <c r="W94" s="1"/>
      <c r="X94" s="1"/>
      <c r="Y94" s="1"/>
    </row>
    <row r="95" spans="3:25" x14ac:dyDescent="0.2">
      <c r="C95" s="1"/>
      <c r="D95" s="1"/>
      <c r="E95" s="1"/>
      <c r="F95" s="1"/>
      <c r="G95" s="1"/>
      <c r="H95" s="1"/>
      <c r="I95" s="1"/>
      <c r="J95" s="1"/>
      <c r="K95" s="1"/>
      <c r="L95" s="1"/>
      <c r="M95" s="1"/>
      <c r="N95" s="1"/>
      <c r="O95" s="1"/>
      <c r="P95" s="1"/>
      <c r="Q95" s="1"/>
      <c r="R95" s="1"/>
      <c r="S95" s="1"/>
      <c r="T95" s="1"/>
      <c r="U95" s="1"/>
      <c r="V95" s="1"/>
      <c r="W95" s="1"/>
      <c r="X95" s="1"/>
      <c r="Y95" s="1"/>
    </row>
    <row r="96" spans="3:25" x14ac:dyDescent="0.2">
      <c r="C96" s="1"/>
      <c r="D96" s="1"/>
      <c r="E96" s="1"/>
      <c r="F96" s="1"/>
      <c r="G96" s="1"/>
      <c r="H96" s="1"/>
      <c r="I96" s="1"/>
      <c r="J96" s="1"/>
      <c r="K96" s="1"/>
      <c r="L96" s="1"/>
      <c r="M96" s="1"/>
      <c r="N96" s="1"/>
      <c r="O96" s="1"/>
      <c r="P96" s="1"/>
      <c r="Q96" s="1"/>
      <c r="R96" s="1"/>
      <c r="S96" s="1"/>
      <c r="T96" s="1"/>
      <c r="U96" s="1"/>
      <c r="V96" s="1"/>
      <c r="W96" s="1"/>
      <c r="X96" s="1"/>
      <c r="Y96" s="1"/>
    </row>
    <row r="97" spans="3:25" x14ac:dyDescent="0.2">
      <c r="C97" s="1"/>
      <c r="D97" s="1"/>
      <c r="E97" s="1"/>
      <c r="F97" s="1"/>
      <c r="G97" s="1"/>
      <c r="H97" s="1"/>
      <c r="I97" s="1"/>
      <c r="J97" s="1"/>
      <c r="K97" s="1"/>
      <c r="L97" s="1"/>
      <c r="M97" s="1"/>
      <c r="N97" s="1"/>
      <c r="O97" s="1"/>
      <c r="P97" s="1"/>
      <c r="Q97" s="1"/>
      <c r="R97" s="1"/>
      <c r="S97" s="1"/>
      <c r="T97" s="1"/>
      <c r="U97" s="1"/>
      <c r="V97" s="1"/>
      <c r="W97" s="1"/>
      <c r="X97" s="1"/>
      <c r="Y97" s="1"/>
    </row>
    <row r="98" spans="3:25" x14ac:dyDescent="0.2">
      <c r="C98" s="1"/>
      <c r="D98" s="1"/>
      <c r="E98" s="1"/>
      <c r="F98" s="1"/>
      <c r="G98" s="1"/>
      <c r="H98" s="1"/>
      <c r="I98" s="1"/>
      <c r="J98" s="1"/>
      <c r="K98" s="1"/>
      <c r="L98" s="1"/>
      <c r="M98" s="1"/>
      <c r="N98" s="1"/>
      <c r="O98" s="1"/>
      <c r="P98" s="1"/>
      <c r="Q98" s="1"/>
      <c r="R98" s="1"/>
      <c r="S98" s="1"/>
      <c r="T98" s="1"/>
      <c r="U98" s="1"/>
      <c r="V98" s="1"/>
      <c r="W98" s="1"/>
      <c r="X98" s="1"/>
      <c r="Y98" s="1"/>
    </row>
    <row r="99" spans="3:25" x14ac:dyDescent="0.2">
      <c r="C99" s="1"/>
      <c r="D99" s="1"/>
      <c r="E99" s="1"/>
      <c r="F99" s="1"/>
      <c r="G99" s="1"/>
      <c r="H99" s="1"/>
      <c r="I99" s="1"/>
      <c r="J99" s="1"/>
      <c r="K99" s="1"/>
      <c r="L99" s="1"/>
      <c r="M99" s="1"/>
      <c r="N99" s="1"/>
      <c r="O99" s="1"/>
      <c r="P99" s="1"/>
      <c r="Q99" s="1"/>
      <c r="R99" s="1"/>
      <c r="S99" s="1"/>
      <c r="T99" s="1"/>
      <c r="U99" s="1"/>
      <c r="V99" s="1"/>
      <c r="W99" s="1"/>
      <c r="X99" s="1"/>
      <c r="Y99" s="1"/>
    </row>
    <row r="100" spans="3:25" x14ac:dyDescent="0.2">
      <c r="C100" s="1"/>
      <c r="D100" s="1"/>
      <c r="E100" s="1"/>
      <c r="F100" s="1"/>
      <c r="G100" s="1"/>
      <c r="H100" s="1"/>
      <c r="I100" s="1"/>
      <c r="J100" s="1"/>
      <c r="K100" s="1"/>
      <c r="L100" s="1"/>
      <c r="M100" s="1"/>
      <c r="N100" s="1"/>
      <c r="O100" s="1"/>
      <c r="P100" s="1"/>
      <c r="Q100" s="1"/>
      <c r="R100" s="1"/>
      <c r="S100" s="1"/>
      <c r="T100" s="1"/>
      <c r="U100" s="1"/>
      <c r="V100" s="1"/>
      <c r="W100" s="1"/>
      <c r="X100" s="1"/>
      <c r="Y100" s="1"/>
    </row>
    <row r="101" spans="3:25" x14ac:dyDescent="0.2">
      <c r="C101" s="1"/>
      <c r="D101" s="1"/>
      <c r="E101" s="1"/>
      <c r="F101" s="1"/>
      <c r="G101" s="1"/>
      <c r="H101" s="1"/>
      <c r="I101" s="1"/>
      <c r="J101" s="1"/>
      <c r="K101" s="1"/>
      <c r="L101" s="1"/>
      <c r="M101" s="1"/>
      <c r="N101" s="1"/>
      <c r="O101" s="1"/>
      <c r="P101" s="1"/>
      <c r="Q101" s="1"/>
      <c r="R101" s="1"/>
      <c r="S101" s="1"/>
      <c r="T101" s="1"/>
      <c r="U101" s="1"/>
      <c r="V101" s="1"/>
      <c r="W101" s="1"/>
      <c r="X101" s="1"/>
      <c r="Y101" s="1"/>
    </row>
    <row r="102" spans="3:25" x14ac:dyDescent="0.2">
      <c r="C102" s="1"/>
      <c r="D102" s="1"/>
      <c r="E102" s="1"/>
      <c r="F102" s="1"/>
      <c r="G102" s="1"/>
      <c r="H102" s="1"/>
      <c r="I102" s="1"/>
      <c r="J102" s="1"/>
      <c r="K102" s="1"/>
      <c r="L102" s="1"/>
      <c r="M102" s="1"/>
      <c r="N102" s="1"/>
      <c r="O102" s="1"/>
      <c r="P102" s="1"/>
      <c r="Q102" s="1"/>
      <c r="R102" s="1"/>
      <c r="S102" s="1"/>
      <c r="T102" s="1"/>
      <c r="U102" s="1"/>
      <c r="V102" s="1"/>
      <c r="W102" s="1"/>
      <c r="X102" s="1"/>
      <c r="Y102" s="1"/>
    </row>
    <row r="103" spans="3:25" x14ac:dyDescent="0.2">
      <c r="C103" s="1"/>
      <c r="D103" s="1"/>
      <c r="E103" s="1"/>
      <c r="F103" s="1"/>
      <c r="G103" s="1"/>
      <c r="H103" s="1"/>
      <c r="I103" s="1"/>
      <c r="J103" s="1"/>
      <c r="K103" s="1"/>
      <c r="L103" s="1"/>
      <c r="M103" s="1"/>
      <c r="N103" s="1"/>
      <c r="O103" s="1"/>
      <c r="P103" s="1"/>
      <c r="Q103" s="1"/>
      <c r="R103" s="1"/>
      <c r="S103" s="1"/>
      <c r="T103" s="1"/>
      <c r="U103" s="1"/>
      <c r="V103" s="1"/>
      <c r="W103" s="1"/>
      <c r="X103" s="1"/>
      <c r="Y103" s="1"/>
    </row>
    <row r="104" spans="3:25" x14ac:dyDescent="0.2">
      <c r="C104" s="1"/>
      <c r="D104" s="1"/>
      <c r="E104" s="1"/>
      <c r="F104" s="1"/>
      <c r="G104" s="1"/>
      <c r="H104" s="1"/>
      <c r="I104" s="1"/>
      <c r="J104" s="1"/>
      <c r="K104" s="1"/>
      <c r="L104" s="1"/>
      <c r="M104" s="1"/>
      <c r="N104" s="1"/>
      <c r="O104" s="1"/>
      <c r="P104" s="1"/>
      <c r="Q104" s="1"/>
      <c r="R104" s="1"/>
      <c r="S104" s="1"/>
      <c r="T104" s="1"/>
      <c r="U104" s="1"/>
      <c r="V104" s="1"/>
      <c r="W104" s="1"/>
      <c r="X104" s="1"/>
      <c r="Y104" s="1"/>
    </row>
    <row r="105" spans="3:25" x14ac:dyDescent="0.2">
      <c r="C105" s="1"/>
      <c r="D105" s="1"/>
      <c r="E105" s="1"/>
      <c r="F105" s="1"/>
      <c r="G105" s="1"/>
      <c r="H105" s="1"/>
      <c r="I105" s="1"/>
      <c r="J105" s="1"/>
      <c r="K105" s="1"/>
      <c r="L105" s="1"/>
      <c r="M105" s="1"/>
      <c r="N105" s="1"/>
      <c r="O105" s="1"/>
      <c r="P105" s="1"/>
      <c r="Q105" s="1"/>
      <c r="R105" s="1"/>
      <c r="S105" s="1"/>
      <c r="T105" s="1"/>
      <c r="U105" s="1"/>
      <c r="V105" s="1"/>
      <c r="W105" s="1"/>
      <c r="X105" s="1"/>
      <c r="Y105" s="1"/>
    </row>
    <row r="106" spans="3:25" x14ac:dyDescent="0.2">
      <c r="C106" s="1"/>
      <c r="D106" s="1"/>
      <c r="E106" s="1"/>
      <c r="F106" s="1"/>
      <c r="G106" s="1"/>
      <c r="H106" s="1"/>
      <c r="I106" s="1"/>
      <c r="J106" s="1"/>
      <c r="K106" s="1"/>
      <c r="L106" s="1"/>
      <c r="M106" s="1"/>
      <c r="N106" s="1"/>
      <c r="O106" s="1"/>
      <c r="P106" s="1"/>
      <c r="Q106" s="1"/>
      <c r="R106" s="1"/>
      <c r="S106" s="1"/>
      <c r="T106" s="1"/>
      <c r="U106" s="1"/>
      <c r="V106" s="1"/>
      <c r="W106" s="1"/>
      <c r="X106" s="1"/>
      <c r="Y106" s="1"/>
    </row>
    <row r="107" spans="3:25" x14ac:dyDescent="0.2">
      <c r="C107" s="1"/>
      <c r="D107" s="1"/>
      <c r="E107" s="1"/>
      <c r="F107" s="1"/>
      <c r="G107" s="1"/>
      <c r="H107" s="1"/>
      <c r="I107" s="1"/>
      <c r="J107" s="1"/>
      <c r="K107" s="1"/>
      <c r="L107" s="1"/>
      <c r="M107" s="1"/>
      <c r="N107" s="1"/>
      <c r="O107" s="1"/>
      <c r="P107" s="1"/>
      <c r="Q107" s="1"/>
      <c r="R107" s="1"/>
      <c r="S107" s="1"/>
      <c r="T107" s="1"/>
      <c r="U107" s="1"/>
      <c r="V107" s="1"/>
      <c r="W107" s="1"/>
      <c r="X107" s="1"/>
      <c r="Y107" s="1"/>
    </row>
    <row r="108" spans="3:25" x14ac:dyDescent="0.2">
      <c r="C108" s="1"/>
      <c r="D108" s="1"/>
      <c r="E108" s="1"/>
      <c r="F108" s="1"/>
      <c r="G108" s="1"/>
      <c r="H108" s="1"/>
      <c r="I108" s="1"/>
      <c r="J108" s="1"/>
      <c r="K108" s="1"/>
      <c r="L108" s="1"/>
      <c r="M108" s="1"/>
      <c r="N108" s="1"/>
      <c r="O108" s="1"/>
      <c r="P108" s="1"/>
      <c r="Q108" s="1"/>
      <c r="R108" s="1"/>
      <c r="S108" s="1"/>
      <c r="T108" s="1"/>
      <c r="U108" s="1"/>
      <c r="V108" s="1"/>
      <c r="W108" s="1"/>
      <c r="X108" s="1"/>
      <c r="Y108" s="1"/>
    </row>
    <row r="109" spans="3:25" x14ac:dyDescent="0.2">
      <c r="C109" s="1"/>
      <c r="D109" s="1"/>
      <c r="E109" s="1"/>
      <c r="F109" s="1"/>
      <c r="G109" s="1"/>
      <c r="H109" s="1"/>
      <c r="I109" s="1"/>
      <c r="J109" s="1"/>
      <c r="K109" s="1"/>
      <c r="L109" s="1"/>
      <c r="M109" s="1"/>
      <c r="N109" s="1"/>
      <c r="O109" s="1"/>
      <c r="P109" s="1"/>
      <c r="Q109" s="1"/>
      <c r="R109" s="1"/>
      <c r="S109" s="1"/>
      <c r="T109" s="1"/>
      <c r="U109" s="1"/>
      <c r="V109" s="1"/>
      <c r="W109" s="1"/>
      <c r="X109" s="1"/>
      <c r="Y109" s="1"/>
    </row>
    <row r="110" spans="3:25" x14ac:dyDescent="0.2">
      <c r="C110" s="1"/>
      <c r="D110" s="1"/>
      <c r="E110" s="1"/>
      <c r="F110" s="1"/>
      <c r="G110" s="1"/>
      <c r="H110" s="1"/>
      <c r="I110" s="1"/>
      <c r="J110" s="1"/>
      <c r="K110" s="1"/>
      <c r="L110" s="1"/>
      <c r="M110" s="1"/>
      <c r="N110" s="1"/>
      <c r="O110" s="1"/>
      <c r="P110" s="1"/>
      <c r="Q110" s="1"/>
      <c r="R110" s="1"/>
      <c r="S110" s="1"/>
      <c r="T110" s="1"/>
      <c r="U110" s="1"/>
      <c r="V110" s="1"/>
      <c r="W110" s="1"/>
      <c r="X110" s="1"/>
      <c r="Y110" s="1"/>
    </row>
    <row r="111" spans="3:25" x14ac:dyDescent="0.2">
      <c r="C111" s="1"/>
      <c r="D111" s="1"/>
      <c r="E111" s="1"/>
      <c r="F111" s="1"/>
      <c r="G111" s="1"/>
      <c r="H111" s="1"/>
      <c r="I111" s="1"/>
      <c r="J111" s="1"/>
      <c r="K111" s="1"/>
      <c r="L111" s="1"/>
      <c r="M111" s="1"/>
      <c r="N111" s="1"/>
      <c r="O111" s="1"/>
      <c r="P111" s="1"/>
      <c r="Q111" s="1"/>
      <c r="R111" s="1"/>
      <c r="S111" s="1"/>
      <c r="T111" s="1"/>
      <c r="U111" s="1"/>
      <c r="V111" s="1"/>
      <c r="W111" s="1"/>
      <c r="X111" s="1"/>
      <c r="Y111" s="1"/>
    </row>
    <row r="112" spans="3:25" x14ac:dyDescent="0.2">
      <c r="C112" s="1"/>
      <c r="D112" s="1"/>
      <c r="E112" s="1"/>
      <c r="F112" s="1"/>
      <c r="G112" s="1"/>
      <c r="H112" s="1"/>
      <c r="I112" s="1"/>
      <c r="J112" s="1"/>
      <c r="K112" s="1"/>
      <c r="L112" s="1"/>
      <c r="M112" s="1"/>
      <c r="N112" s="1"/>
      <c r="O112" s="1"/>
      <c r="P112" s="1"/>
      <c r="Q112" s="1"/>
      <c r="R112" s="1"/>
      <c r="S112" s="1"/>
      <c r="T112" s="1"/>
      <c r="U112" s="1"/>
      <c r="V112" s="1"/>
      <c r="W112" s="1"/>
      <c r="X112" s="1"/>
      <c r="Y112" s="1"/>
    </row>
    <row r="113" spans="3:25" x14ac:dyDescent="0.2">
      <c r="C113" s="1"/>
      <c r="D113" s="1"/>
      <c r="E113" s="1"/>
      <c r="F113" s="1"/>
      <c r="G113" s="1"/>
      <c r="H113" s="1"/>
      <c r="I113" s="1"/>
      <c r="J113" s="1"/>
      <c r="K113" s="1"/>
      <c r="L113" s="1"/>
      <c r="M113" s="1"/>
      <c r="N113" s="1"/>
      <c r="O113" s="1"/>
      <c r="P113" s="1"/>
      <c r="Q113" s="1"/>
      <c r="R113" s="1"/>
      <c r="S113" s="1"/>
      <c r="T113" s="1"/>
      <c r="U113" s="1"/>
      <c r="V113" s="1"/>
      <c r="W113" s="1"/>
      <c r="X113" s="1"/>
      <c r="Y113" s="1"/>
    </row>
    <row r="114" spans="3:25" x14ac:dyDescent="0.2">
      <c r="C114" s="1"/>
      <c r="D114" s="1"/>
      <c r="E114" s="1"/>
      <c r="F114" s="1"/>
      <c r="G114" s="1"/>
      <c r="H114" s="1"/>
      <c r="I114" s="1"/>
      <c r="J114" s="1"/>
      <c r="K114" s="1"/>
      <c r="L114" s="1"/>
      <c r="M114" s="1"/>
      <c r="N114" s="1"/>
      <c r="O114" s="1"/>
      <c r="P114" s="1"/>
      <c r="Q114" s="1"/>
      <c r="R114" s="1"/>
      <c r="S114" s="1"/>
      <c r="T114" s="1"/>
      <c r="U114" s="1"/>
      <c r="V114" s="1"/>
      <c r="W114" s="1"/>
      <c r="X114" s="1"/>
      <c r="Y114" s="1"/>
    </row>
    <row r="115" spans="3:25" x14ac:dyDescent="0.2">
      <c r="C115" s="1"/>
      <c r="D115" s="1"/>
      <c r="E115" s="1"/>
      <c r="F115" s="1"/>
      <c r="G115" s="1"/>
      <c r="H115" s="1"/>
      <c r="I115" s="1"/>
      <c r="J115" s="1"/>
      <c r="K115" s="1"/>
      <c r="L115" s="1"/>
      <c r="M115" s="1"/>
      <c r="N115" s="1"/>
      <c r="O115" s="1"/>
      <c r="P115" s="1"/>
      <c r="Q115" s="1"/>
      <c r="R115" s="1"/>
      <c r="S115" s="1"/>
      <c r="T115" s="1"/>
      <c r="U115" s="1"/>
      <c r="V115" s="1"/>
      <c r="W115" s="1"/>
      <c r="X115" s="1"/>
      <c r="Y115" s="1"/>
    </row>
    <row r="116" spans="3:25" x14ac:dyDescent="0.2">
      <c r="C116" s="1"/>
      <c r="D116" s="1"/>
      <c r="E116" s="1"/>
      <c r="F116" s="1"/>
      <c r="G116" s="1"/>
      <c r="H116" s="1"/>
      <c r="I116" s="1"/>
      <c r="J116" s="1"/>
      <c r="K116" s="1"/>
      <c r="L116" s="1"/>
      <c r="M116" s="1"/>
      <c r="N116" s="1"/>
      <c r="O116" s="1"/>
      <c r="P116" s="1"/>
      <c r="Q116" s="1"/>
      <c r="R116" s="1"/>
      <c r="S116" s="1"/>
      <c r="T116" s="1"/>
      <c r="U116" s="1"/>
      <c r="V116" s="1"/>
      <c r="W116" s="1"/>
      <c r="X116" s="1"/>
      <c r="Y116" s="1"/>
    </row>
    <row r="117" spans="3:25" x14ac:dyDescent="0.2">
      <c r="C117" s="1"/>
      <c r="D117" s="1"/>
      <c r="E117" s="1"/>
      <c r="F117" s="1"/>
      <c r="G117" s="1"/>
      <c r="H117" s="1"/>
      <c r="I117" s="1"/>
      <c r="J117" s="1"/>
      <c r="K117" s="1"/>
      <c r="L117" s="1"/>
      <c r="M117" s="1"/>
      <c r="N117" s="1"/>
      <c r="O117" s="1"/>
      <c r="P117" s="1"/>
      <c r="Q117" s="1"/>
      <c r="R117" s="1"/>
      <c r="S117" s="1"/>
      <c r="T117" s="1"/>
      <c r="U117" s="1"/>
      <c r="V117" s="1"/>
      <c r="W117" s="1"/>
      <c r="X117" s="1"/>
      <c r="Y117" s="1"/>
    </row>
    <row r="118" spans="3:25" x14ac:dyDescent="0.2">
      <c r="C118" s="1"/>
      <c r="D118" s="1"/>
      <c r="E118" s="1"/>
      <c r="F118" s="1"/>
      <c r="G118" s="1"/>
      <c r="H118" s="1"/>
      <c r="I118" s="1"/>
      <c r="J118" s="1"/>
      <c r="K118" s="1"/>
      <c r="L118" s="1"/>
      <c r="M118" s="1"/>
      <c r="N118" s="1"/>
      <c r="O118" s="1"/>
      <c r="P118" s="1"/>
      <c r="Q118" s="1"/>
      <c r="R118" s="1"/>
      <c r="S118" s="1"/>
      <c r="T118" s="1"/>
      <c r="U118" s="1"/>
      <c r="V118" s="1"/>
      <c r="W118" s="1"/>
      <c r="X118" s="1"/>
      <c r="Y118" s="1"/>
    </row>
    <row r="119" spans="3:25" x14ac:dyDescent="0.2">
      <c r="C119" s="1"/>
      <c r="D119" s="1"/>
      <c r="E119" s="1"/>
      <c r="F119" s="1"/>
      <c r="G119" s="1"/>
      <c r="H119" s="1"/>
      <c r="I119" s="1"/>
      <c r="J119" s="1"/>
      <c r="K119" s="1"/>
      <c r="L119" s="1"/>
      <c r="M119" s="1"/>
      <c r="N119" s="1"/>
      <c r="O119" s="1"/>
      <c r="P119" s="1"/>
      <c r="Q119" s="1"/>
      <c r="R119" s="1"/>
      <c r="S119" s="1"/>
      <c r="T119" s="1"/>
      <c r="U119" s="1"/>
      <c r="V119" s="1"/>
      <c r="W119" s="1"/>
      <c r="X119" s="1"/>
      <c r="Y119" s="1"/>
    </row>
    <row r="120" spans="3:25" x14ac:dyDescent="0.2">
      <c r="C120" s="1"/>
      <c r="D120" s="1"/>
      <c r="E120" s="1"/>
      <c r="F120" s="1"/>
      <c r="G120" s="1"/>
      <c r="H120" s="1"/>
      <c r="I120" s="1"/>
      <c r="J120" s="1"/>
      <c r="K120" s="1"/>
      <c r="L120" s="1"/>
      <c r="M120" s="1"/>
      <c r="N120" s="1"/>
      <c r="O120" s="1"/>
      <c r="P120" s="1"/>
      <c r="Q120" s="1"/>
      <c r="R120" s="1"/>
      <c r="S120" s="1"/>
      <c r="T120" s="1"/>
      <c r="U120" s="1"/>
      <c r="V120" s="1"/>
      <c r="W120" s="1"/>
      <c r="X120" s="1"/>
      <c r="Y120" s="1"/>
    </row>
    <row r="121" spans="3:25" x14ac:dyDescent="0.2">
      <c r="C121" s="1"/>
      <c r="D121" s="1"/>
      <c r="E121" s="1"/>
      <c r="F121" s="1"/>
      <c r="G121" s="1"/>
      <c r="H121" s="1"/>
      <c r="I121" s="1"/>
      <c r="J121" s="1"/>
      <c r="K121" s="1"/>
      <c r="L121" s="1"/>
      <c r="M121" s="1"/>
      <c r="N121" s="1"/>
      <c r="O121" s="1"/>
      <c r="P121" s="1"/>
      <c r="Q121" s="1"/>
      <c r="R121" s="1"/>
      <c r="S121" s="1"/>
      <c r="T121" s="1"/>
      <c r="U121" s="1"/>
      <c r="V121" s="1"/>
      <c r="W121" s="1"/>
      <c r="X121" s="1"/>
      <c r="Y121" s="1"/>
    </row>
    <row r="122" spans="3:25" x14ac:dyDescent="0.2">
      <c r="C122" s="1"/>
      <c r="D122" s="1"/>
      <c r="E122" s="1"/>
      <c r="F122" s="1"/>
      <c r="G122" s="1"/>
      <c r="H122" s="1"/>
      <c r="I122" s="1"/>
      <c r="J122" s="1"/>
      <c r="K122" s="1"/>
      <c r="L122" s="1"/>
      <c r="M122" s="1"/>
      <c r="N122" s="1"/>
      <c r="O122" s="1"/>
      <c r="P122" s="1"/>
      <c r="Q122" s="1"/>
      <c r="R122" s="1"/>
      <c r="S122" s="1"/>
      <c r="T122" s="1"/>
      <c r="U122" s="1"/>
      <c r="V122" s="1"/>
      <c r="W122" s="1"/>
      <c r="X122" s="1"/>
      <c r="Y122" s="1"/>
    </row>
    <row r="123" spans="3:25" x14ac:dyDescent="0.2">
      <c r="C123" s="1"/>
      <c r="D123" s="1"/>
      <c r="E123" s="1"/>
      <c r="F123" s="1"/>
      <c r="G123" s="1"/>
      <c r="H123" s="1"/>
      <c r="I123" s="1"/>
      <c r="J123" s="1"/>
      <c r="K123" s="1"/>
      <c r="L123" s="1"/>
      <c r="M123" s="1"/>
      <c r="N123" s="1"/>
      <c r="O123" s="1"/>
      <c r="P123" s="1"/>
      <c r="Q123" s="1"/>
      <c r="R123" s="1"/>
      <c r="S123" s="1"/>
      <c r="T123" s="1"/>
      <c r="U123" s="1"/>
      <c r="V123" s="1"/>
      <c r="W123" s="1"/>
      <c r="X123" s="1"/>
      <c r="Y123" s="1"/>
    </row>
    <row r="124" spans="3:25" x14ac:dyDescent="0.2">
      <c r="C124" s="1"/>
      <c r="D124" s="1"/>
      <c r="E124" s="1"/>
      <c r="F124" s="1"/>
      <c r="G124" s="1"/>
      <c r="H124" s="1"/>
      <c r="I124" s="1"/>
      <c r="J124" s="1"/>
      <c r="K124" s="1"/>
      <c r="L124" s="1"/>
      <c r="M124" s="1"/>
      <c r="N124" s="1"/>
      <c r="O124" s="1"/>
      <c r="P124" s="1"/>
      <c r="Q124" s="1"/>
      <c r="R124" s="1"/>
      <c r="S124" s="1"/>
      <c r="T124" s="1"/>
      <c r="U124" s="1"/>
      <c r="V124" s="1"/>
      <c r="W124" s="1"/>
      <c r="X124" s="1"/>
      <c r="Y124" s="1"/>
    </row>
    <row r="125" spans="3:25" x14ac:dyDescent="0.2">
      <c r="C125" s="1"/>
      <c r="D125" s="1"/>
      <c r="E125" s="1"/>
      <c r="F125" s="1"/>
      <c r="G125" s="1"/>
      <c r="H125" s="1"/>
      <c r="I125" s="1"/>
      <c r="J125" s="1"/>
      <c r="K125" s="1"/>
      <c r="L125" s="1"/>
      <c r="M125" s="1"/>
      <c r="N125" s="1"/>
      <c r="O125" s="1"/>
      <c r="P125" s="1"/>
      <c r="Q125" s="1"/>
      <c r="R125" s="1"/>
      <c r="S125" s="1"/>
      <c r="T125" s="1"/>
      <c r="U125" s="1"/>
      <c r="V125" s="1"/>
      <c r="W125" s="1"/>
      <c r="X125" s="1"/>
      <c r="Y125" s="1"/>
    </row>
    <row r="126" spans="3:25" x14ac:dyDescent="0.2">
      <c r="C126" s="1"/>
      <c r="D126" s="1"/>
      <c r="E126" s="1"/>
      <c r="F126" s="1"/>
      <c r="G126" s="1"/>
      <c r="H126" s="1"/>
      <c r="I126" s="1"/>
      <c r="J126" s="1"/>
      <c r="K126" s="1"/>
      <c r="L126" s="1"/>
      <c r="M126" s="1"/>
      <c r="N126" s="1"/>
      <c r="O126" s="1"/>
      <c r="P126" s="1"/>
      <c r="Q126" s="1"/>
      <c r="R126" s="1"/>
      <c r="S126" s="1"/>
      <c r="T126" s="1"/>
      <c r="U126" s="1"/>
      <c r="V126" s="1"/>
      <c r="W126" s="1"/>
      <c r="X126" s="1"/>
      <c r="Y126" s="1"/>
    </row>
    <row r="127" spans="3:25" x14ac:dyDescent="0.2">
      <c r="C127" s="1"/>
      <c r="D127" s="1"/>
      <c r="E127" s="1"/>
      <c r="F127" s="1"/>
      <c r="G127" s="1"/>
      <c r="H127" s="1"/>
      <c r="I127" s="1"/>
      <c r="J127" s="1"/>
      <c r="K127" s="1"/>
      <c r="L127" s="1"/>
      <c r="M127" s="1"/>
      <c r="N127" s="1"/>
      <c r="O127" s="1"/>
      <c r="P127" s="1"/>
      <c r="Q127" s="1"/>
      <c r="R127" s="1"/>
      <c r="S127" s="1"/>
      <c r="T127" s="1"/>
      <c r="U127" s="1"/>
      <c r="V127" s="1"/>
      <c r="W127" s="1"/>
      <c r="X127" s="1"/>
      <c r="Y127" s="1"/>
    </row>
    <row r="128" spans="3:25" x14ac:dyDescent="0.2">
      <c r="C128" s="1"/>
      <c r="D128" s="1"/>
      <c r="E128" s="1"/>
      <c r="F128" s="1"/>
      <c r="G128" s="1"/>
      <c r="H128" s="1"/>
      <c r="I128" s="1"/>
      <c r="J128" s="1"/>
      <c r="K128" s="1"/>
      <c r="L128" s="1"/>
      <c r="M128" s="1"/>
      <c r="N128" s="1"/>
      <c r="O128" s="1"/>
      <c r="P128" s="1"/>
      <c r="Q128" s="1"/>
      <c r="R128" s="1"/>
      <c r="S128" s="1"/>
      <c r="T128" s="1"/>
      <c r="U128" s="1"/>
      <c r="V128" s="1"/>
      <c r="W128" s="1"/>
      <c r="X128" s="1"/>
      <c r="Y128" s="1"/>
    </row>
    <row r="129" spans="3:25" x14ac:dyDescent="0.2">
      <c r="C129" s="1"/>
      <c r="D129" s="1"/>
      <c r="E129" s="1"/>
      <c r="F129" s="1"/>
      <c r="G129" s="1"/>
      <c r="H129" s="1"/>
      <c r="I129" s="1"/>
      <c r="J129" s="1"/>
      <c r="K129" s="1"/>
      <c r="L129" s="1"/>
      <c r="M129" s="1"/>
      <c r="N129" s="1"/>
      <c r="O129" s="1"/>
      <c r="P129" s="1"/>
      <c r="Q129" s="1"/>
      <c r="R129" s="1"/>
      <c r="S129" s="1"/>
      <c r="T129" s="1"/>
      <c r="U129" s="1"/>
      <c r="V129" s="1"/>
      <c r="W129" s="1"/>
      <c r="X129" s="1"/>
      <c r="Y129" s="1"/>
    </row>
    <row r="130" spans="3:25" x14ac:dyDescent="0.2">
      <c r="C130" s="1"/>
      <c r="D130" s="1"/>
      <c r="E130" s="1"/>
      <c r="F130" s="1"/>
      <c r="G130" s="1"/>
      <c r="H130" s="1"/>
      <c r="I130" s="1"/>
      <c r="J130" s="1"/>
      <c r="K130" s="1"/>
      <c r="L130" s="1"/>
      <c r="M130" s="1"/>
      <c r="N130" s="1"/>
      <c r="O130" s="1"/>
      <c r="P130" s="1"/>
      <c r="Q130" s="1"/>
      <c r="R130" s="1"/>
      <c r="S130" s="1"/>
      <c r="T130" s="1"/>
      <c r="U130" s="1"/>
      <c r="V130" s="1"/>
      <c r="W130" s="1"/>
      <c r="X130" s="1"/>
      <c r="Y130" s="1"/>
    </row>
    <row r="131" spans="3:25" x14ac:dyDescent="0.2">
      <c r="C131" s="1"/>
      <c r="D131" s="1"/>
      <c r="E131" s="1"/>
      <c r="F131" s="1"/>
      <c r="G131" s="1"/>
      <c r="H131" s="1"/>
      <c r="I131" s="1"/>
      <c r="J131" s="1"/>
      <c r="K131" s="1"/>
      <c r="L131" s="1"/>
      <c r="M131" s="1"/>
      <c r="N131" s="1"/>
      <c r="O131" s="1"/>
      <c r="P131" s="1"/>
      <c r="Q131" s="1"/>
      <c r="R131" s="1"/>
      <c r="S131" s="1"/>
      <c r="T131" s="1"/>
      <c r="U131" s="1"/>
      <c r="V131" s="1"/>
      <c r="W131" s="1"/>
      <c r="X131" s="1"/>
      <c r="Y131" s="1"/>
    </row>
    <row r="132" spans="3:25" x14ac:dyDescent="0.2">
      <c r="C132" s="1"/>
      <c r="D132" s="1"/>
      <c r="E132" s="1"/>
      <c r="F132" s="1"/>
      <c r="G132" s="1"/>
      <c r="H132" s="1"/>
      <c r="I132" s="1"/>
      <c r="J132" s="1"/>
      <c r="K132" s="1"/>
      <c r="L132" s="1"/>
      <c r="M132" s="1"/>
      <c r="N132" s="1"/>
      <c r="O132" s="1"/>
      <c r="P132" s="1"/>
      <c r="Q132" s="1"/>
      <c r="R132" s="1"/>
      <c r="S132" s="1"/>
      <c r="T132" s="1"/>
      <c r="U132" s="1"/>
      <c r="V132" s="1"/>
      <c r="W132" s="1"/>
      <c r="X132" s="1"/>
      <c r="Y132" s="1"/>
    </row>
    <row r="133" spans="3:25" x14ac:dyDescent="0.2">
      <c r="C133" s="1"/>
      <c r="D133" s="1"/>
      <c r="E133" s="1"/>
      <c r="F133" s="1"/>
      <c r="G133" s="1"/>
      <c r="H133" s="1"/>
      <c r="I133" s="1"/>
      <c r="J133" s="1"/>
      <c r="K133" s="1"/>
      <c r="L133" s="1"/>
      <c r="M133" s="1"/>
      <c r="N133" s="1"/>
      <c r="O133" s="1"/>
      <c r="P133" s="1"/>
      <c r="Q133" s="1"/>
      <c r="R133" s="1"/>
      <c r="S133" s="1"/>
      <c r="T133" s="1"/>
      <c r="U133" s="1"/>
      <c r="V133" s="1"/>
      <c r="W133" s="1"/>
      <c r="X133" s="1"/>
      <c r="Y133" s="1"/>
    </row>
    <row r="134" spans="3:25" x14ac:dyDescent="0.2">
      <c r="C134" s="1"/>
      <c r="D134" s="1"/>
      <c r="E134" s="1"/>
      <c r="F134" s="1"/>
      <c r="G134" s="1"/>
      <c r="H134" s="1"/>
      <c r="I134" s="1"/>
      <c r="J134" s="1"/>
      <c r="K134" s="1"/>
      <c r="L134" s="1"/>
      <c r="M134" s="1"/>
      <c r="N134" s="1"/>
      <c r="O134" s="1"/>
      <c r="P134" s="1"/>
      <c r="Q134" s="1"/>
      <c r="R134" s="1"/>
      <c r="S134" s="1"/>
      <c r="T134" s="1"/>
      <c r="U134" s="1"/>
      <c r="V134" s="1"/>
      <c r="W134" s="1"/>
      <c r="X134" s="1"/>
      <c r="Y134" s="1"/>
    </row>
    <row r="135" spans="3:25" x14ac:dyDescent="0.2">
      <c r="C135" s="1"/>
      <c r="D135" s="1"/>
      <c r="E135" s="1"/>
      <c r="F135" s="1"/>
      <c r="G135" s="1"/>
      <c r="H135" s="1"/>
      <c r="I135" s="1"/>
      <c r="J135" s="1"/>
      <c r="K135" s="1"/>
      <c r="L135" s="1"/>
      <c r="M135" s="1"/>
      <c r="N135" s="1"/>
      <c r="O135" s="1"/>
      <c r="P135" s="1"/>
      <c r="Q135" s="1"/>
      <c r="R135" s="1"/>
      <c r="S135" s="1"/>
      <c r="T135" s="1"/>
      <c r="U135" s="1"/>
      <c r="V135" s="1"/>
      <c r="W135" s="1"/>
      <c r="X135" s="1"/>
      <c r="Y135" s="1"/>
    </row>
    <row r="136" spans="3:25" x14ac:dyDescent="0.2">
      <c r="C136" s="1"/>
      <c r="D136" s="1"/>
      <c r="E136" s="1"/>
      <c r="F136" s="1"/>
      <c r="G136" s="1"/>
      <c r="H136" s="1"/>
      <c r="I136" s="1"/>
      <c r="J136" s="1"/>
      <c r="K136" s="1"/>
      <c r="L136" s="1"/>
      <c r="M136" s="1"/>
      <c r="N136" s="1"/>
      <c r="O136" s="1"/>
      <c r="P136" s="1"/>
      <c r="Q136" s="1"/>
      <c r="R136" s="1"/>
      <c r="S136" s="1"/>
      <c r="T136" s="1"/>
      <c r="U136" s="1"/>
      <c r="V136" s="1"/>
      <c r="W136" s="1"/>
      <c r="X136" s="1"/>
      <c r="Y136" s="1"/>
    </row>
    <row r="137" spans="3:25" x14ac:dyDescent="0.2">
      <c r="C137" s="1"/>
      <c r="D137" s="1"/>
      <c r="E137" s="1"/>
      <c r="F137" s="1"/>
      <c r="G137" s="1"/>
      <c r="H137" s="1"/>
      <c r="I137" s="1"/>
      <c r="J137" s="1"/>
      <c r="K137" s="1"/>
      <c r="L137" s="1"/>
      <c r="M137" s="1"/>
      <c r="N137" s="1"/>
      <c r="O137" s="1"/>
      <c r="P137" s="1"/>
      <c r="Q137" s="1"/>
      <c r="R137" s="1"/>
      <c r="S137" s="1"/>
      <c r="T137" s="1"/>
      <c r="U137" s="1"/>
      <c r="V137" s="1"/>
      <c r="W137" s="1"/>
      <c r="X137" s="1"/>
      <c r="Y137" s="1"/>
    </row>
    <row r="138" spans="3:25" x14ac:dyDescent="0.2">
      <c r="C138" s="1"/>
      <c r="D138" s="1"/>
      <c r="E138" s="1"/>
      <c r="F138" s="1"/>
      <c r="G138" s="1"/>
      <c r="H138" s="1"/>
      <c r="I138" s="1"/>
      <c r="J138" s="1"/>
      <c r="K138" s="1"/>
      <c r="L138" s="1"/>
      <c r="M138" s="1"/>
      <c r="N138" s="1"/>
      <c r="O138" s="1"/>
      <c r="P138" s="1"/>
      <c r="Q138" s="1"/>
      <c r="R138" s="1"/>
      <c r="S138" s="1"/>
      <c r="T138" s="1"/>
      <c r="U138" s="1"/>
      <c r="V138" s="1"/>
      <c r="W138" s="1"/>
      <c r="X138" s="1"/>
      <c r="Y138" s="1"/>
    </row>
    <row r="139" spans="3:25" x14ac:dyDescent="0.2">
      <c r="C139" s="1"/>
      <c r="D139" s="1"/>
      <c r="E139" s="1"/>
      <c r="F139" s="1"/>
      <c r="G139" s="1"/>
      <c r="H139" s="1"/>
      <c r="I139" s="1"/>
      <c r="J139" s="1"/>
      <c r="K139" s="1"/>
      <c r="L139" s="1"/>
      <c r="M139" s="1"/>
      <c r="N139" s="1"/>
      <c r="O139" s="1"/>
      <c r="P139" s="1"/>
      <c r="Q139" s="1"/>
      <c r="R139" s="1"/>
      <c r="S139" s="1"/>
      <c r="T139" s="1"/>
      <c r="U139" s="1"/>
      <c r="V139" s="1"/>
      <c r="W139" s="1"/>
      <c r="X139" s="1"/>
      <c r="Y139" s="1"/>
    </row>
    <row r="140" spans="3:25" x14ac:dyDescent="0.2">
      <c r="C140" s="1"/>
      <c r="D140" s="1"/>
      <c r="E140" s="1"/>
      <c r="F140" s="1"/>
      <c r="G140" s="1"/>
      <c r="H140" s="1"/>
      <c r="I140" s="1"/>
      <c r="J140" s="1"/>
      <c r="K140" s="1"/>
      <c r="L140" s="1"/>
      <c r="M140" s="1"/>
      <c r="N140" s="1"/>
      <c r="O140" s="1"/>
      <c r="P140" s="1"/>
      <c r="Q140" s="1"/>
      <c r="R140" s="1"/>
      <c r="S140" s="1"/>
      <c r="T140" s="1"/>
      <c r="U140" s="1"/>
      <c r="V140" s="1"/>
      <c r="W140" s="1"/>
      <c r="X140" s="1"/>
      <c r="Y140" s="1"/>
    </row>
    <row r="141" spans="3:25" x14ac:dyDescent="0.2">
      <c r="C141" s="1"/>
      <c r="D141" s="1"/>
      <c r="E141" s="1"/>
      <c r="F141" s="1"/>
      <c r="G141" s="1"/>
      <c r="H141" s="1"/>
      <c r="I141" s="1"/>
      <c r="J141" s="1"/>
      <c r="K141" s="1"/>
      <c r="L141" s="1"/>
      <c r="M141" s="1"/>
      <c r="N141" s="1"/>
      <c r="O141" s="1"/>
      <c r="P141" s="1"/>
      <c r="Q141" s="1"/>
      <c r="R141" s="1"/>
      <c r="S141" s="1"/>
      <c r="T141" s="1"/>
      <c r="U141" s="1"/>
      <c r="V141" s="1"/>
      <c r="W141" s="1"/>
      <c r="X141" s="1"/>
      <c r="Y141" s="1"/>
    </row>
    <row r="142" spans="3:25" x14ac:dyDescent="0.2">
      <c r="C142" s="1"/>
      <c r="D142" s="1"/>
      <c r="E142" s="1"/>
      <c r="F142" s="1"/>
      <c r="G142" s="1"/>
      <c r="H142" s="1"/>
      <c r="I142" s="1"/>
      <c r="J142" s="1"/>
      <c r="K142" s="1"/>
      <c r="L142" s="1"/>
      <c r="M142" s="1"/>
      <c r="N142" s="1"/>
      <c r="O142" s="1"/>
      <c r="P142" s="1"/>
      <c r="Q142" s="1"/>
      <c r="R142" s="1"/>
      <c r="S142" s="1"/>
      <c r="T142" s="1"/>
      <c r="U142" s="1"/>
      <c r="V142" s="1"/>
      <c r="W142" s="1"/>
      <c r="X142" s="1"/>
      <c r="Y142" s="1"/>
    </row>
    <row r="143" spans="3:25" x14ac:dyDescent="0.2">
      <c r="C143" s="1"/>
      <c r="D143" s="1"/>
      <c r="E143" s="1"/>
      <c r="F143" s="1"/>
      <c r="G143" s="1"/>
      <c r="H143" s="1"/>
      <c r="I143" s="1"/>
      <c r="J143" s="1"/>
      <c r="K143" s="1"/>
      <c r="L143" s="1"/>
      <c r="M143" s="1"/>
      <c r="N143" s="1"/>
      <c r="O143" s="1"/>
      <c r="P143" s="1"/>
      <c r="Q143" s="1"/>
      <c r="R143" s="1"/>
      <c r="S143" s="1"/>
      <c r="T143" s="1"/>
      <c r="U143" s="1"/>
      <c r="V143" s="1"/>
      <c r="W143" s="1"/>
      <c r="X143" s="1"/>
      <c r="Y143" s="1"/>
    </row>
    <row r="144" spans="3:25" x14ac:dyDescent="0.2">
      <c r="C144" s="1"/>
      <c r="D144" s="1"/>
      <c r="E144" s="1"/>
      <c r="F144" s="1"/>
      <c r="G144" s="1"/>
      <c r="H144" s="1"/>
      <c r="I144" s="1"/>
      <c r="J144" s="1"/>
      <c r="K144" s="1"/>
      <c r="L144" s="1"/>
      <c r="M144" s="1"/>
      <c r="N144" s="1"/>
      <c r="O144" s="1"/>
      <c r="P144" s="1"/>
      <c r="Q144" s="1"/>
      <c r="R144" s="1"/>
      <c r="S144" s="1"/>
      <c r="T144" s="1"/>
      <c r="U144" s="1"/>
      <c r="V144" s="1"/>
      <c r="W144" s="1"/>
      <c r="X144" s="1"/>
      <c r="Y144" s="1"/>
    </row>
    <row r="145" spans="3:25" x14ac:dyDescent="0.2">
      <c r="C145" s="1"/>
      <c r="D145" s="1"/>
      <c r="E145" s="1"/>
      <c r="F145" s="1"/>
      <c r="G145" s="1"/>
      <c r="H145" s="1"/>
      <c r="I145" s="1"/>
      <c r="J145" s="1"/>
      <c r="K145" s="1"/>
      <c r="L145" s="1"/>
      <c r="M145" s="1"/>
      <c r="N145" s="1"/>
      <c r="O145" s="1"/>
      <c r="P145" s="1"/>
      <c r="Q145" s="1"/>
      <c r="R145" s="1"/>
      <c r="S145" s="1"/>
      <c r="T145" s="1"/>
      <c r="U145" s="1"/>
      <c r="V145" s="1"/>
      <c r="W145" s="1"/>
      <c r="X145" s="1"/>
      <c r="Y145" s="1"/>
    </row>
    <row r="146" spans="3:25" x14ac:dyDescent="0.2">
      <c r="C146" s="1"/>
      <c r="D146" s="1"/>
      <c r="E146" s="1"/>
      <c r="F146" s="1"/>
      <c r="G146" s="1"/>
      <c r="H146" s="1"/>
      <c r="I146" s="1"/>
      <c r="J146" s="1"/>
      <c r="K146" s="1"/>
      <c r="L146" s="1"/>
      <c r="M146" s="1"/>
      <c r="N146" s="1"/>
      <c r="O146" s="1"/>
      <c r="P146" s="1"/>
      <c r="Q146" s="1"/>
      <c r="R146" s="1"/>
      <c r="S146" s="1"/>
      <c r="T146" s="1"/>
      <c r="U146" s="1"/>
      <c r="V146" s="1"/>
      <c r="W146" s="1"/>
      <c r="X146" s="1"/>
      <c r="Y146" s="1"/>
    </row>
    <row r="147" spans="3:25" x14ac:dyDescent="0.2">
      <c r="C147" s="1"/>
      <c r="D147" s="1"/>
      <c r="E147" s="1"/>
      <c r="F147" s="1"/>
      <c r="G147" s="1"/>
      <c r="H147" s="1"/>
      <c r="I147" s="1"/>
      <c r="J147" s="1"/>
      <c r="K147" s="1"/>
      <c r="L147" s="1"/>
      <c r="M147" s="1"/>
      <c r="N147" s="1"/>
      <c r="O147" s="1"/>
      <c r="P147" s="1"/>
      <c r="Q147" s="1"/>
      <c r="R147" s="1"/>
      <c r="S147" s="1"/>
      <c r="T147" s="1"/>
      <c r="U147" s="1"/>
      <c r="V147" s="1"/>
      <c r="W147" s="1"/>
      <c r="X147" s="1"/>
      <c r="Y147" s="1"/>
    </row>
    <row r="148" spans="3:25" x14ac:dyDescent="0.2">
      <c r="C148" s="1"/>
      <c r="D148" s="1"/>
      <c r="E148" s="1"/>
      <c r="F148" s="1"/>
      <c r="G148" s="1"/>
      <c r="H148" s="1"/>
      <c r="I148" s="1"/>
      <c r="J148" s="1"/>
      <c r="K148" s="1"/>
      <c r="L148" s="1"/>
      <c r="M148" s="1"/>
      <c r="N148" s="1"/>
      <c r="O148" s="1"/>
      <c r="P148" s="1"/>
      <c r="Q148" s="1"/>
      <c r="R148" s="1"/>
      <c r="S148" s="1"/>
      <c r="T148" s="1"/>
      <c r="U148" s="1"/>
      <c r="V148" s="1"/>
      <c r="W148" s="1"/>
      <c r="X148" s="1"/>
      <c r="Y148" s="1"/>
    </row>
    <row r="149" spans="3:25" x14ac:dyDescent="0.2">
      <c r="C149" s="1"/>
      <c r="D149" s="1"/>
      <c r="E149" s="1"/>
      <c r="F149" s="1"/>
      <c r="G149" s="1"/>
      <c r="H149" s="1"/>
      <c r="I149" s="1"/>
      <c r="J149" s="1"/>
      <c r="K149" s="1"/>
      <c r="L149" s="1"/>
      <c r="M149" s="1"/>
      <c r="N149" s="1"/>
      <c r="O149" s="1"/>
      <c r="P149" s="1"/>
      <c r="Q149" s="1"/>
      <c r="R149" s="1"/>
      <c r="S149" s="1"/>
      <c r="T149" s="1"/>
      <c r="U149" s="1"/>
      <c r="V149" s="1"/>
      <c r="W149" s="1"/>
      <c r="X149" s="1"/>
      <c r="Y149" s="1"/>
    </row>
    <row r="150" spans="3:25" x14ac:dyDescent="0.2">
      <c r="C150" s="1"/>
      <c r="D150" s="1"/>
      <c r="E150" s="1"/>
      <c r="F150" s="1"/>
      <c r="G150" s="1"/>
      <c r="H150" s="1"/>
      <c r="I150" s="1"/>
      <c r="J150" s="1"/>
      <c r="K150" s="1"/>
      <c r="L150" s="1"/>
      <c r="M150" s="1"/>
      <c r="N150" s="1"/>
      <c r="O150" s="1"/>
      <c r="P150" s="1"/>
      <c r="Q150" s="1"/>
      <c r="R150" s="1"/>
      <c r="S150" s="1"/>
      <c r="T150" s="1"/>
      <c r="U150" s="1"/>
      <c r="V150" s="1"/>
      <c r="W150" s="1"/>
      <c r="X150" s="1"/>
      <c r="Y150" s="1"/>
    </row>
    <row r="151" spans="3:25" x14ac:dyDescent="0.2">
      <c r="C151" s="1"/>
      <c r="D151" s="1"/>
      <c r="E151" s="1"/>
      <c r="F151" s="1"/>
      <c r="G151" s="1"/>
      <c r="H151" s="1"/>
      <c r="I151" s="1"/>
      <c r="J151" s="1"/>
      <c r="K151" s="1"/>
      <c r="L151" s="1"/>
      <c r="M151" s="1"/>
      <c r="N151" s="1"/>
      <c r="O151" s="1"/>
      <c r="P151" s="1"/>
      <c r="Q151" s="1"/>
      <c r="R151" s="1"/>
      <c r="S151" s="1"/>
      <c r="T151" s="1"/>
      <c r="U151" s="1"/>
      <c r="V151" s="1"/>
      <c r="W151" s="1"/>
      <c r="X151" s="1"/>
      <c r="Y151" s="1"/>
    </row>
    <row r="152" spans="3:25" x14ac:dyDescent="0.2">
      <c r="C152" s="1"/>
      <c r="D152" s="1"/>
      <c r="E152" s="1"/>
      <c r="F152" s="1"/>
      <c r="G152" s="1"/>
      <c r="H152" s="1"/>
      <c r="I152" s="1"/>
      <c r="J152" s="1"/>
      <c r="K152" s="1"/>
      <c r="L152" s="1"/>
      <c r="M152" s="1"/>
      <c r="N152" s="1"/>
      <c r="O152" s="1"/>
      <c r="P152" s="1"/>
      <c r="Q152" s="1"/>
      <c r="R152" s="1"/>
      <c r="S152" s="1"/>
      <c r="T152" s="1"/>
      <c r="U152" s="1"/>
      <c r="V152" s="1"/>
      <c r="W152" s="1"/>
      <c r="X152" s="1"/>
      <c r="Y152" s="1"/>
    </row>
    <row r="153" spans="3:25" x14ac:dyDescent="0.2">
      <c r="C153" s="1"/>
      <c r="D153" s="1"/>
      <c r="E153" s="1"/>
      <c r="F153" s="1"/>
      <c r="G153" s="1"/>
      <c r="H153" s="1"/>
      <c r="I153" s="1"/>
      <c r="J153" s="1"/>
      <c r="K153" s="1"/>
      <c r="L153" s="1"/>
      <c r="M153" s="1"/>
      <c r="N153" s="1"/>
      <c r="O153" s="1"/>
      <c r="P153" s="1"/>
      <c r="Q153" s="1"/>
      <c r="R153" s="1"/>
      <c r="S153" s="1"/>
      <c r="T153" s="1"/>
      <c r="U153" s="1"/>
      <c r="V153" s="1"/>
      <c r="W153" s="1"/>
      <c r="X153" s="1"/>
      <c r="Y153" s="1"/>
    </row>
    <row r="154" spans="3:25" x14ac:dyDescent="0.2">
      <c r="C154" s="1"/>
      <c r="D154" s="1"/>
      <c r="E154" s="1"/>
      <c r="F154" s="1"/>
      <c r="G154" s="1"/>
      <c r="H154" s="1"/>
      <c r="I154" s="1"/>
      <c r="J154" s="1"/>
      <c r="K154" s="1"/>
      <c r="L154" s="1"/>
      <c r="M154" s="1"/>
      <c r="N154" s="1"/>
      <c r="O154" s="1"/>
      <c r="P154" s="1"/>
      <c r="Q154" s="1"/>
      <c r="R154" s="1"/>
      <c r="S154" s="1"/>
      <c r="T154" s="1"/>
      <c r="U154" s="1"/>
      <c r="V154" s="1"/>
      <c r="W154" s="1"/>
      <c r="X154" s="1"/>
      <c r="Y154" s="1"/>
    </row>
    <row r="155" spans="3:25" x14ac:dyDescent="0.2">
      <c r="C155" s="1"/>
      <c r="D155" s="1"/>
      <c r="E155" s="1"/>
      <c r="F155" s="1"/>
      <c r="G155" s="1"/>
      <c r="H155" s="1"/>
      <c r="I155" s="1"/>
      <c r="J155" s="1"/>
      <c r="K155" s="1"/>
      <c r="L155" s="1"/>
      <c r="M155" s="1"/>
      <c r="N155" s="1"/>
      <c r="O155" s="1"/>
      <c r="P155" s="1"/>
      <c r="Q155" s="1"/>
      <c r="R155" s="1"/>
      <c r="S155" s="1"/>
      <c r="T155" s="1"/>
      <c r="U155" s="1"/>
      <c r="V155" s="1"/>
      <c r="W155" s="1"/>
      <c r="X155" s="1"/>
      <c r="Y155" s="1"/>
    </row>
    <row r="156" spans="3:25" x14ac:dyDescent="0.2">
      <c r="C156" s="1"/>
      <c r="D156" s="1"/>
      <c r="E156" s="1"/>
      <c r="F156" s="1"/>
      <c r="G156" s="1"/>
      <c r="H156" s="1"/>
      <c r="I156" s="1"/>
      <c r="J156" s="1"/>
      <c r="K156" s="1"/>
      <c r="L156" s="1"/>
      <c r="M156" s="1"/>
      <c r="N156" s="1"/>
      <c r="O156" s="1"/>
      <c r="P156" s="1"/>
      <c r="Q156" s="1"/>
      <c r="R156" s="1"/>
      <c r="S156" s="1"/>
      <c r="T156" s="1"/>
      <c r="U156" s="1"/>
      <c r="V156" s="1"/>
      <c r="W156" s="1"/>
      <c r="X156" s="1"/>
      <c r="Y156" s="1"/>
    </row>
    <row r="157" spans="3:25" x14ac:dyDescent="0.2">
      <c r="C157" s="1"/>
      <c r="D157" s="1"/>
      <c r="E157" s="1"/>
      <c r="F157" s="1"/>
      <c r="G157" s="1"/>
      <c r="H157" s="1"/>
      <c r="I157" s="1"/>
      <c r="J157" s="1"/>
      <c r="K157" s="1"/>
      <c r="L157" s="1"/>
      <c r="M157" s="1"/>
      <c r="N157" s="1"/>
      <c r="O157" s="1"/>
      <c r="P157" s="1"/>
      <c r="Q157" s="1"/>
      <c r="R157" s="1"/>
      <c r="S157" s="1"/>
      <c r="T157" s="1"/>
      <c r="U157" s="1"/>
      <c r="V157" s="1"/>
      <c r="W157" s="1"/>
      <c r="X157" s="1"/>
      <c r="Y157" s="1"/>
    </row>
    <row r="158" spans="3:25" x14ac:dyDescent="0.2">
      <c r="C158" s="1"/>
      <c r="D158" s="1"/>
      <c r="E158" s="1"/>
      <c r="F158" s="1"/>
      <c r="G158" s="1"/>
      <c r="H158" s="1"/>
      <c r="I158" s="1"/>
      <c r="J158" s="1"/>
      <c r="K158" s="1"/>
      <c r="L158" s="1"/>
      <c r="M158" s="1"/>
      <c r="N158" s="1"/>
      <c r="O158" s="1"/>
      <c r="P158" s="1"/>
      <c r="Q158" s="1"/>
      <c r="R158" s="1"/>
      <c r="S158" s="1"/>
      <c r="T158" s="1"/>
      <c r="U158" s="1"/>
      <c r="V158" s="1"/>
      <c r="W158" s="1"/>
      <c r="X158" s="1"/>
      <c r="Y158" s="1"/>
    </row>
    <row r="159" spans="3:25" x14ac:dyDescent="0.2">
      <c r="C159" s="1"/>
      <c r="D159" s="1"/>
      <c r="E159" s="1"/>
      <c r="F159" s="1"/>
      <c r="G159" s="1"/>
      <c r="H159" s="1"/>
      <c r="I159" s="1"/>
      <c r="J159" s="1"/>
      <c r="K159" s="1"/>
      <c r="L159" s="1"/>
      <c r="M159" s="1"/>
      <c r="N159" s="1"/>
      <c r="O159" s="1"/>
      <c r="P159" s="1"/>
      <c r="Q159" s="1"/>
      <c r="R159" s="1"/>
      <c r="S159" s="1"/>
      <c r="T159" s="1"/>
      <c r="U159" s="1"/>
      <c r="V159" s="1"/>
      <c r="W159" s="1"/>
      <c r="X159" s="1"/>
      <c r="Y159" s="1"/>
    </row>
    <row r="160" spans="3:25" x14ac:dyDescent="0.2">
      <c r="C160" s="1"/>
      <c r="D160" s="1"/>
      <c r="E160" s="1"/>
      <c r="F160" s="1"/>
      <c r="G160" s="1"/>
      <c r="H160" s="1"/>
      <c r="I160" s="1"/>
      <c r="J160" s="1"/>
      <c r="K160" s="1"/>
      <c r="L160" s="1"/>
      <c r="M160" s="1"/>
      <c r="N160" s="1"/>
      <c r="O160" s="1"/>
      <c r="P160" s="1"/>
      <c r="Q160" s="1"/>
      <c r="R160" s="1"/>
      <c r="S160" s="1"/>
      <c r="T160" s="1"/>
      <c r="U160" s="1"/>
      <c r="V160" s="1"/>
      <c r="W160" s="1"/>
      <c r="X160" s="1"/>
      <c r="Y160" s="1"/>
    </row>
    <row r="161" spans="3:25" x14ac:dyDescent="0.2">
      <c r="C161" s="1"/>
      <c r="D161" s="1"/>
      <c r="E161" s="1"/>
      <c r="F161" s="1"/>
      <c r="G161" s="1"/>
      <c r="H161" s="1"/>
      <c r="I161" s="1"/>
      <c r="J161" s="1"/>
      <c r="K161" s="1"/>
      <c r="L161" s="1"/>
      <c r="M161" s="1"/>
      <c r="N161" s="1"/>
      <c r="O161" s="1"/>
      <c r="P161" s="1"/>
      <c r="Q161" s="1"/>
      <c r="R161" s="1"/>
      <c r="S161" s="1"/>
      <c r="T161" s="1"/>
      <c r="U161" s="1"/>
      <c r="V161" s="1"/>
      <c r="W161" s="1"/>
      <c r="X161" s="1"/>
      <c r="Y161" s="1"/>
    </row>
    <row r="162" spans="3:25" x14ac:dyDescent="0.2">
      <c r="C162" s="1"/>
      <c r="D162" s="1"/>
      <c r="E162" s="1"/>
      <c r="F162" s="1"/>
      <c r="G162" s="1"/>
      <c r="H162" s="1"/>
      <c r="I162" s="1"/>
      <c r="J162" s="1"/>
      <c r="K162" s="1"/>
      <c r="L162" s="1"/>
      <c r="M162" s="1"/>
      <c r="N162" s="1"/>
      <c r="O162" s="1"/>
      <c r="P162" s="1"/>
      <c r="Q162" s="1"/>
      <c r="R162" s="1"/>
      <c r="S162" s="1"/>
      <c r="T162" s="1"/>
      <c r="U162" s="1"/>
      <c r="V162" s="1"/>
      <c r="W162" s="1"/>
      <c r="X162" s="1"/>
      <c r="Y162" s="1"/>
    </row>
    <row r="163" spans="3:25" x14ac:dyDescent="0.2">
      <c r="C163" s="1"/>
      <c r="D163" s="1"/>
      <c r="E163" s="1"/>
      <c r="F163" s="1"/>
      <c r="G163" s="1"/>
      <c r="H163" s="1"/>
      <c r="I163" s="1"/>
      <c r="J163" s="1"/>
      <c r="K163" s="1"/>
      <c r="L163" s="1"/>
      <c r="M163" s="1"/>
      <c r="N163" s="1"/>
      <c r="O163" s="1"/>
      <c r="P163" s="1"/>
      <c r="Q163" s="1"/>
      <c r="R163" s="1"/>
      <c r="S163" s="1"/>
      <c r="T163" s="1"/>
      <c r="U163" s="1"/>
      <c r="V163" s="1"/>
      <c r="W163" s="1"/>
      <c r="X163" s="1"/>
      <c r="Y163" s="1"/>
    </row>
    <row r="164" spans="3:25" x14ac:dyDescent="0.2">
      <c r="C164" s="1"/>
      <c r="D164" s="1"/>
      <c r="E164" s="1"/>
      <c r="F164" s="1"/>
      <c r="G164" s="1"/>
      <c r="H164" s="1"/>
      <c r="I164" s="1"/>
      <c r="J164" s="1"/>
      <c r="K164" s="1"/>
      <c r="L164" s="1"/>
      <c r="M164" s="1"/>
      <c r="N164" s="1"/>
      <c r="O164" s="1"/>
      <c r="P164" s="1"/>
      <c r="Q164" s="1"/>
      <c r="R164" s="1"/>
      <c r="S164" s="1"/>
      <c r="T164" s="1"/>
      <c r="U164" s="1"/>
      <c r="V164" s="1"/>
      <c r="W164" s="1"/>
      <c r="X164" s="1"/>
      <c r="Y164" s="1"/>
    </row>
    <row r="165" spans="3:25" x14ac:dyDescent="0.2">
      <c r="C165" s="1"/>
      <c r="D165" s="1"/>
      <c r="E165" s="1"/>
      <c r="F165" s="1"/>
      <c r="G165" s="1"/>
      <c r="H165" s="1"/>
      <c r="I165" s="1"/>
      <c r="J165" s="1"/>
      <c r="K165" s="1"/>
      <c r="L165" s="1"/>
      <c r="M165" s="1"/>
      <c r="N165" s="1"/>
      <c r="O165" s="1"/>
      <c r="P165" s="1"/>
      <c r="Q165" s="1"/>
      <c r="R165" s="1"/>
      <c r="S165" s="1"/>
      <c r="T165" s="1"/>
      <c r="U165" s="1"/>
      <c r="V165" s="1"/>
      <c r="W165" s="1"/>
      <c r="X165" s="1"/>
      <c r="Y165" s="1"/>
    </row>
    <row r="166" spans="3:25" x14ac:dyDescent="0.2">
      <c r="C166" s="1"/>
      <c r="D166" s="1"/>
      <c r="E166" s="1"/>
      <c r="F166" s="1"/>
      <c r="G166" s="1"/>
      <c r="H166" s="1"/>
      <c r="I166" s="1"/>
      <c r="J166" s="1"/>
      <c r="K166" s="1"/>
      <c r="L166" s="1"/>
      <c r="M166" s="1"/>
      <c r="N166" s="1"/>
      <c r="O166" s="1"/>
      <c r="P166" s="1"/>
      <c r="Q166" s="1"/>
      <c r="R166" s="1"/>
      <c r="S166" s="1"/>
      <c r="T166" s="1"/>
      <c r="U166" s="1"/>
      <c r="V166" s="1"/>
      <c r="W166" s="1"/>
      <c r="X166" s="1"/>
      <c r="Y166" s="1"/>
    </row>
    <row r="167" spans="3:25" x14ac:dyDescent="0.2">
      <c r="C167" s="1"/>
      <c r="D167" s="1"/>
      <c r="E167" s="1"/>
      <c r="F167" s="1"/>
      <c r="G167" s="1"/>
      <c r="H167" s="1"/>
      <c r="I167" s="1"/>
      <c r="J167" s="1"/>
      <c r="K167" s="1"/>
      <c r="L167" s="1"/>
      <c r="M167" s="1"/>
      <c r="N167" s="1"/>
      <c r="O167" s="1"/>
      <c r="P167" s="1"/>
      <c r="Q167" s="1"/>
      <c r="R167" s="1"/>
      <c r="S167" s="1"/>
      <c r="T167" s="1"/>
      <c r="U167" s="1"/>
      <c r="V167" s="1"/>
      <c r="W167" s="1"/>
      <c r="X167" s="1"/>
      <c r="Y167" s="1"/>
    </row>
    <row r="168" spans="3:25" x14ac:dyDescent="0.2">
      <c r="C168" s="1"/>
      <c r="D168" s="1"/>
      <c r="E168" s="1"/>
      <c r="F168" s="1"/>
      <c r="G168" s="1"/>
      <c r="H168" s="1"/>
      <c r="I168" s="1"/>
      <c r="J168" s="1"/>
      <c r="K168" s="1"/>
      <c r="L168" s="1"/>
      <c r="M168" s="1"/>
      <c r="N168" s="1"/>
      <c r="O168" s="1"/>
      <c r="P168" s="1"/>
      <c r="Q168" s="1"/>
      <c r="R168" s="1"/>
      <c r="S168" s="1"/>
      <c r="T168" s="1"/>
      <c r="U168" s="1"/>
      <c r="V168" s="1"/>
      <c r="W168" s="1"/>
      <c r="X168" s="1"/>
      <c r="Y168" s="1"/>
    </row>
    <row r="169" spans="3:25" x14ac:dyDescent="0.2">
      <c r="C169" s="1"/>
      <c r="D169" s="1"/>
      <c r="E169" s="1"/>
      <c r="F169" s="1"/>
      <c r="G169" s="1"/>
      <c r="H169" s="1"/>
      <c r="I169" s="1"/>
      <c r="J169" s="1"/>
      <c r="K169" s="1"/>
      <c r="L169" s="1"/>
      <c r="M169" s="1"/>
      <c r="N169" s="1"/>
      <c r="O169" s="1"/>
      <c r="P169" s="1"/>
      <c r="Q169" s="1"/>
      <c r="R169" s="1"/>
      <c r="S169" s="1"/>
      <c r="T169" s="1"/>
      <c r="U169" s="1"/>
      <c r="V169" s="1"/>
      <c r="W169" s="1"/>
      <c r="X169" s="1"/>
      <c r="Y169" s="1"/>
    </row>
    <row r="170" spans="3:25" x14ac:dyDescent="0.2">
      <c r="C170" s="1"/>
      <c r="D170" s="1"/>
      <c r="E170" s="1"/>
      <c r="F170" s="1"/>
      <c r="G170" s="1"/>
      <c r="H170" s="1"/>
      <c r="I170" s="1"/>
      <c r="J170" s="1"/>
      <c r="K170" s="1"/>
      <c r="L170" s="1"/>
      <c r="M170" s="1"/>
      <c r="N170" s="1"/>
      <c r="O170" s="1"/>
      <c r="P170" s="1"/>
      <c r="Q170" s="1"/>
      <c r="R170" s="1"/>
      <c r="S170" s="1"/>
      <c r="T170" s="1"/>
      <c r="U170" s="1"/>
      <c r="V170" s="1"/>
      <c r="W170" s="1"/>
      <c r="X170" s="1"/>
      <c r="Y170" s="1"/>
    </row>
    <row r="171" spans="3:25" x14ac:dyDescent="0.2">
      <c r="C171" s="1"/>
      <c r="D171" s="1"/>
      <c r="E171" s="1"/>
      <c r="F171" s="1"/>
      <c r="G171" s="1"/>
      <c r="H171" s="1"/>
      <c r="I171" s="1"/>
      <c r="J171" s="1"/>
      <c r="K171" s="1"/>
      <c r="L171" s="1"/>
      <c r="M171" s="1"/>
      <c r="N171" s="1"/>
      <c r="O171" s="1"/>
      <c r="P171" s="1"/>
      <c r="Q171" s="1"/>
      <c r="R171" s="1"/>
      <c r="S171" s="1"/>
      <c r="T171" s="1"/>
      <c r="U171" s="1"/>
      <c r="V171" s="1"/>
      <c r="W171" s="1"/>
      <c r="X171" s="1"/>
      <c r="Y171" s="1"/>
    </row>
    <row r="172" spans="3:25" x14ac:dyDescent="0.2">
      <c r="C172" s="1"/>
      <c r="D172" s="1"/>
      <c r="E172" s="1"/>
      <c r="F172" s="1"/>
      <c r="G172" s="1"/>
      <c r="H172" s="1"/>
      <c r="I172" s="1"/>
      <c r="J172" s="1"/>
      <c r="K172" s="1"/>
      <c r="L172" s="1"/>
      <c r="M172" s="1"/>
      <c r="N172" s="1"/>
      <c r="O172" s="1"/>
      <c r="P172" s="1"/>
      <c r="Q172" s="1"/>
      <c r="R172" s="1"/>
      <c r="S172" s="1"/>
      <c r="T172" s="1"/>
      <c r="U172" s="1"/>
      <c r="V172" s="1"/>
      <c r="W172" s="1"/>
      <c r="X172" s="1"/>
      <c r="Y172" s="1"/>
    </row>
    <row r="173" spans="3:25" x14ac:dyDescent="0.2">
      <c r="C173" s="1"/>
      <c r="D173" s="1"/>
      <c r="E173" s="1"/>
      <c r="F173" s="1"/>
      <c r="G173" s="1"/>
      <c r="H173" s="1"/>
      <c r="I173" s="1"/>
      <c r="J173" s="1"/>
      <c r="K173" s="1"/>
      <c r="L173" s="1"/>
      <c r="M173" s="1"/>
      <c r="N173" s="1"/>
      <c r="O173" s="1"/>
      <c r="P173" s="1"/>
      <c r="Q173" s="1"/>
      <c r="R173" s="1"/>
      <c r="S173" s="1"/>
      <c r="T173" s="1"/>
      <c r="U173" s="1"/>
      <c r="V173" s="1"/>
      <c r="W173" s="1"/>
      <c r="X173" s="1"/>
      <c r="Y173" s="1"/>
    </row>
    <row r="174" spans="3:25" x14ac:dyDescent="0.2">
      <c r="C174" s="1"/>
      <c r="D174" s="1"/>
      <c r="E174" s="1"/>
      <c r="F174" s="1"/>
      <c r="G174" s="1"/>
      <c r="H174" s="1"/>
      <c r="I174" s="1"/>
      <c r="J174" s="1"/>
      <c r="K174" s="1"/>
      <c r="L174" s="1"/>
      <c r="M174" s="1"/>
      <c r="N174" s="1"/>
      <c r="O174" s="1"/>
      <c r="P174" s="1"/>
      <c r="Q174" s="1"/>
      <c r="R174" s="1"/>
      <c r="S174" s="1"/>
      <c r="T174" s="1"/>
      <c r="U174" s="1"/>
      <c r="V174" s="1"/>
      <c r="W174" s="1"/>
      <c r="X174" s="1"/>
      <c r="Y174" s="1"/>
    </row>
    <row r="175" spans="3:25" x14ac:dyDescent="0.2">
      <c r="C175" s="1"/>
      <c r="D175" s="1"/>
      <c r="E175" s="1"/>
      <c r="F175" s="1"/>
      <c r="G175" s="1"/>
      <c r="H175" s="1"/>
      <c r="I175" s="1"/>
      <c r="J175" s="1"/>
      <c r="K175" s="1"/>
      <c r="L175" s="1"/>
      <c r="M175" s="1"/>
      <c r="N175" s="1"/>
      <c r="O175" s="1"/>
      <c r="P175" s="1"/>
      <c r="Q175" s="1"/>
      <c r="R175" s="1"/>
      <c r="S175" s="1"/>
      <c r="T175" s="1"/>
      <c r="U175" s="1"/>
      <c r="V175" s="1"/>
      <c r="W175" s="1"/>
      <c r="X175" s="1"/>
      <c r="Y175" s="1"/>
    </row>
    <row r="176" spans="3:25" x14ac:dyDescent="0.2">
      <c r="C176" s="1"/>
      <c r="D176" s="1"/>
      <c r="E176" s="1"/>
      <c r="F176" s="1"/>
      <c r="G176" s="1"/>
      <c r="H176" s="1"/>
      <c r="I176" s="1"/>
      <c r="J176" s="1"/>
      <c r="K176" s="1"/>
      <c r="L176" s="1"/>
      <c r="M176" s="1"/>
      <c r="N176" s="1"/>
      <c r="O176" s="1"/>
      <c r="P176" s="1"/>
      <c r="Q176" s="1"/>
      <c r="R176" s="1"/>
      <c r="S176" s="1"/>
      <c r="T176" s="1"/>
      <c r="U176" s="1"/>
      <c r="V176" s="1"/>
      <c r="W176" s="1"/>
      <c r="X176" s="1"/>
      <c r="Y176" s="1"/>
    </row>
    <row r="177" spans="3:25" x14ac:dyDescent="0.2">
      <c r="C177" s="1"/>
      <c r="D177" s="1"/>
      <c r="E177" s="1"/>
      <c r="F177" s="1"/>
      <c r="G177" s="1"/>
      <c r="H177" s="1"/>
      <c r="I177" s="1"/>
      <c r="J177" s="1"/>
      <c r="K177" s="1"/>
      <c r="L177" s="1"/>
      <c r="M177" s="1"/>
      <c r="N177" s="1"/>
      <c r="O177" s="1"/>
      <c r="P177" s="1"/>
      <c r="Q177" s="1"/>
      <c r="R177" s="1"/>
      <c r="S177" s="1"/>
      <c r="T177" s="1"/>
      <c r="U177" s="1"/>
      <c r="V177" s="1"/>
      <c r="W177" s="1"/>
      <c r="X177" s="1"/>
      <c r="Y177" s="1"/>
    </row>
    <row r="178" spans="3:25" x14ac:dyDescent="0.2">
      <c r="C178" s="1"/>
      <c r="D178" s="1"/>
      <c r="E178" s="1"/>
      <c r="F178" s="1"/>
      <c r="G178" s="1"/>
      <c r="H178" s="1"/>
      <c r="I178" s="1"/>
      <c r="J178" s="1"/>
      <c r="K178" s="1"/>
      <c r="L178" s="1"/>
      <c r="M178" s="1"/>
      <c r="N178" s="1"/>
      <c r="O178" s="1"/>
      <c r="P178" s="1"/>
      <c r="Q178" s="1"/>
      <c r="R178" s="1"/>
      <c r="S178" s="1"/>
      <c r="T178" s="1"/>
      <c r="U178" s="1"/>
      <c r="V178" s="1"/>
      <c r="W178" s="1"/>
      <c r="X178" s="1"/>
      <c r="Y178" s="1"/>
    </row>
    <row r="179" spans="3:25" x14ac:dyDescent="0.2">
      <c r="C179" s="1"/>
      <c r="D179" s="1"/>
      <c r="E179" s="1"/>
      <c r="F179" s="1"/>
      <c r="G179" s="1"/>
      <c r="H179" s="1"/>
      <c r="I179" s="1"/>
      <c r="J179" s="1"/>
      <c r="K179" s="1"/>
      <c r="L179" s="1"/>
      <c r="M179" s="1"/>
      <c r="N179" s="1"/>
      <c r="O179" s="1"/>
      <c r="P179" s="1"/>
      <c r="Q179" s="1"/>
      <c r="R179" s="1"/>
      <c r="S179" s="1"/>
      <c r="T179" s="1"/>
      <c r="U179" s="1"/>
      <c r="V179" s="1"/>
      <c r="W179" s="1"/>
      <c r="X179" s="1"/>
      <c r="Y179" s="1"/>
    </row>
    <row r="180" spans="3:25" x14ac:dyDescent="0.2">
      <c r="C180" s="1"/>
      <c r="D180" s="1"/>
      <c r="E180" s="1"/>
      <c r="F180" s="1"/>
      <c r="G180" s="1"/>
      <c r="H180" s="1"/>
      <c r="I180" s="1"/>
      <c r="J180" s="1"/>
      <c r="K180" s="1"/>
      <c r="L180" s="1"/>
      <c r="M180" s="1"/>
      <c r="N180" s="1"/>
      <c r="O180" s="1"/>
      <c r="P180" s="1"/>
      <c r="Q180" s="1"/>
      <c r="R180" s="1"/>
      <c r="S180" s="1"/>
      <c r="T180" s="1"/>
      <c r="U180" s="1"/>
      <c r="V180" s="1"/>
      <c r="W180" s="1"/>
      <c r="X180" s="1"/>
      <c r="Y180" s="1"/>
    </row>
    <row r="181" spans="3:25" x14ac:dyDescent="0.2">
      <c r="C181" s="1"/>
      <c r="D181" s="1"/>
      <c r="E181" s="1"/>
      <c r="F181" s="1"/>
      <c r="G181" s="1"/>
      <c r="H181" s="1"/>
      <c r="I181" s="1"/>
      <c r="J181" s="1"/>
      <c r="K181" s="1"/>
      <c r="L181" s="1"/>
      <c r="M181" s="1"/>
      <c r="N181" s="1"/>
      <c r="O181" s="1"/>
      <c r="P181" s="1"/>
      <c r="Q181" s="1"/>
      <c r="R181" s="1"/>
      <c r="S181" s="1"/>
      <c r="T181" s="1"/>
      <c r="U181" s="1"/>
      <c r="V181" s="1"/>
      <c r="W181" s="1"/>
      <c r="X181" s="1"/>
      <c r="Y181" s="1"/>
    </row>
    <row r="182" spans="3:25" x14ac:dyDescent="0.2">
      <c r="C182" s="1"/>
      <c r="D182" s="1"/>
      <c r="E182" s="1"/>
      <c r="F182" s="1"/>
      <c r="G182" s="1"/>
      <c r="H182" s="1"/>
      <c r="I182" s="1"/>
      <c r="J182" s="1"/>
      <c r="K182" s="1"/>
      <c r="L182" s="1"/>
      <c r="M182" s="1"/>
      <c r="N182" s="1"/>
      <c r="O182" s="1"/>
      <c r="P182" s="1"/>
      <c r="Q182" s="1"/>
      <c r="R182" s="1"/>
      <c r="S182" s="1"/>
      <c r="T182" s="1"/>
      <c r="U182" s="1"/>
      <c r="V182" s="1"/>
      <c r="W182" s="1"/>
      <c r="X182" s="1"/>
      <c r="Y182" s="1"/>
    </row>
    <row r="183" spans="3:25" x14ac:dyDescent="0.2">
      <c r="C183" s="1"/>
      <c r="D183" s="1"/>
      <c r="E183" s="1"/>
      <c r="F183" s="1"/>
      <c r="G183" s="1"/>
      <c r="H183" s="1"/>
      <c r="I183" s="1"/>
      <c r="J183" s="1"/>
      <c r="K183" s="1"/>
      <c r="L183" s="1"/>
      <c r="M183" s="1"/>
      <c r="N183" s="1"/>
      <c r="O183" s="1"/>
      <c r="P183" s="1"/>
      <c r="Q183" s="1"/>
      <c r="R183" s="1"/>
      <c r="S183" s="1"/>
      <c r="T183" s="1"/>
      <c r="U183" s="1"/>
      <c r="V183" s="1"/>
      <c r="W183" s="1"/>
      <c r="X183" s="1"/>
      <c r="Y183" s="1"/>
    </row>
    <row r="184" spans="3:25" x14ac:dyDescent="0.2">
      <c r="C184" s="1"/>
      <c r="D184" s="1"/>
      <c r="E184" s="1"/>
      <c r="F184" s="1"/>
      <c r="G184" s="1"/>
      <c r="H184" s="1"/>
      <c r="I184" s="1"/>
      <c r="J184" s="1"/>
      <c r="K184" s="1"/>
      <c r="L184" s="1"/>
      <c r="M184" s="1"/>
      <c r="N184" s="1"/>
      <c r="O184" s="1"/>
      <c r="P184" s="1"/>
      <c r="Q184" s="1"/>
      <c r="R184" s="1"/>
      <c r="S184" s="1"/>
      <c r="T184" s="1"/>
      <c r="U184" s="1"/>
      <c r="V184" s="1"/>
      <c r="W184" s="1"/>
      <c r="X184" s="1"/>
      <c r="Y184" s="1"/>
    </row>
    <row r="185" spans="3:25" x14ac:dyDescent="0.2">
      <c r="C185" s="1"/>
      <c r="D185" s="1"/>
      <c r="E185" s="1"/>
      <c r="F185" s="1"/>
      <c r="G185" s="1"/>
      <c r="H185" s="1"/>
      <c r="I185" s="1"/>
      <c r="J185" s="1"/>
      <c r="K185" s="1"/>
      <c r="L185" s="1"/>
      <c r="M185" s="1"/>
      <c r="N185" s="1"/>
      <c r="O185" s="1"/>
      <c r="P185" s="1"/>
      <c r="Q185" s="1"/>
      <c r="R185" s="1"/>
      <c r="S185" s="1"/>
      <c r="T185" s="1"/>
      <c r="U185" s="1"/>
      <c r="V185" s="1"/>
      <c r="W185" s="1"/>
      <c r="X185" s="1"/>
      <c r="Y185" s="1"/>
    </row>
    <row r="186" spans="3:25" x14ac:dyDescent="0.2">
      <c r="C186" s="1"/>
      <c r="D186" s="1"/>
      <c r="E186" s="1"/>
      <c r="F186" s="1"/>
      <c r="G186" s="1"/>
      <c r="H186" s="1"/>
      <c r="I186" s="1"/>
      <c r="J186" s="1"/>
      <c r="K186" s="1"/>
      <c r="L186" s="1"/>
      <c r="M186" s="1"/>
      <c r="N186" s="1"/>
      <c r="O186" s="1"/>
      <c r="P186" s="1"/>
      <c r="Q186" s="1"/>
      <c r="R186" s="1"/>
      <c r="S186" s="1"/>
      <c r="T186" s="1"/>
      <c r="U186" s="1"/>
      <c r="V186" s="1"/>
      <c r="W186" s="1"/>
      <c r="X186" s="1"/>
      <c r="Y186" s="1"/>
    </row>
    <row r="187" spans="3:25" x14ac:dyDescent="0.2">
      <c r="C187" s="1"/>
      <c r="D187" s="1"/>
      <c r="E187" s="1"/>
      <c r="F187" s="1"/>
      <c r="G187" s="1"/>
      <c r="H187" s="1"/>
      <c r="I187" s="1"/>
      <c r="J187" s="1"/>
      <c r="K187" s="1"/>
      <c r="L187" s="1"/>
      <c r="M187" s="1"/>
      <c r="N187" s="1"/>
      <c r="O187" s="1"/>
      <c r="P187" s="1"/>
      <c r="Q187" s="1"/>
      <c r="R187" s="1"/>
      <c r="S187" s="1"/>
      <c r="T187" s="1"/>
      <c r="U187" s="1"/>
      <c r="V187" s="1"/>
      <c r="W187" s="1"/>
      <c r="X187" s="1"/>
      <c r="Y187" s="1"/>
    </row>
    <row r="188" spans="3:25" x14ac:dyDescent="0.2">
      <c r="C188" s="1"/>
      <c r="D188" s="1"/>
      <c r="E188" s="1"/>
      <c r="F188" s="1"/>
      <c r="G188" s="1"/>
      <c r="H188" s="1"/>
      <c r="I188" s="1"/>
      <c r="J188" s="1"/>
      <c r="K188" s="1"/>
      <c r="L188" s="1"/>
      <c r="M188" s="1"/>
      <c r="N188" s="1"/>
      <c r="O188" s="1"/>
      <c r="P188" s="1"/>
      <c r="Q188" s="1"/>
      <c r="R188" s="1"/>
      <c r="S188" s="1"/>
      <c r="T188" s="1"/>
      <c r="U188" s="1"/>
      <c r="V188" s="1"/>
      <c r="W188" s="1"/>
      <c r="X188" s="1"/>
      <c r="Y188" s="1"/>
    </row>
    <row r="189" spans="3:25" x14ac:dyDescent="0.2">
      <c r="C189" s="1"/>
      <c r="D189" s="1"/>
      <c r="E189" s="1"/>
      <c r="F189" s="1"/>
      <c r="G189" s="1"/>
      <c r="H189" s="1"/>
      <c r="I189" s="1"/>
      <c r="J189" s="1"/>
      <c r="K189" s="1"/>
      <c r="L189" s="1"/>
      <c r="M189" s="1"/>
      <c r="N189" s="1"/>
      <c r="O189" s="1"/>
      <c r="P189" s="1"/>
      <c r="Q189" s="1"/>
      <c r="R189" s="1"/>
      <c r="S189" s="1"/>
      <c r="T189" s="1"/>
      <c r="U189" s="1"/>
      <c r="V189" s="1"/>
      <c r="W189" s="1"/>
      <c r="X189" s="1"/>
      <c r="Y189" s="1"/>
    </row>
    <row r="190" spans="3:25" x14ac:dyDescent="0.2">
      <c r="C190" s="1"/>
      <c r="D190" s="1"/>
      <c r="E190" s="1"/>
      <c r="F190" s="1"/>
      <c r="G190" s="1"/>
      <c r="H190" s="1"/>
      <c r="I190" s="1"/>
      <c r="J190" s="1"/>
      <c r="K190" s="1"/>
      <c r="L190" s="1"/>
      <c r="M190" s="1"/>
      <c r="N190" s="1"/>
      <c r="O190" s="1"/>
      <c r="P190" s="1"/>
      <c r="Q190" s="1"/>
      <c r="R190" s="1"/>
      <c r="S190" s="1"/>
      <c r="T190" s="1"/>
      <c r="U190" s="1"/>
      <c r="V190" s="1"/>
      <c r="W190" s="1"/>
      <c r="X190" s="1"/>
      <c r="Y190" s="1"/>
    </row>
    <row r="191" spans="3:25" x14ac:dyDescent="0.2">
      <c r="C191" s="1"/>
      <c r="D191" s="1"/>
      <c r="E191" s="1"/>
      <c r="F191" s="1"/>
      <c r="G191" s="1"/>
      <c r="H191" s="1"/>
      <c r="I191" s="1"/>
      <c r="J191" s="1"/>
      <c r="K191" s="1"/>
      <c r="L191" s="1"/>
      <c r="M191" s="1"/>
      <c r="N191" s="1"/>
      <c r="O191" s="1"/>
      <c r="P191" s="1"/>
      <c r="Q191" s="1"/>
      <c r="R191" s="1"/>
      <c r="S191" s="1"/>
      <c r="T191" s="1"/>
      <c r="U191" s="1"/>
      <c r="V191" s="1"/>
      <c r="W191" s="1"/>
      <c r="X191" s="1"/>
      <c r="Y191" s="1"/>
    </row>
    <row r="192" spans="3:25" x14ac:dyDescent="0.2">
      <c r="C192" s="1"/>
      <c r="D192" s="1"/>
      <c r="E192" s="1"/>
      <c r="F192" s="1"/>
      <c r="G192" s="1"/>
      <c r="H192" s="1"/>
      <c r="I192" s="1"/>
      <c r="J192" s="1"/>
      <c r="K192" s="1"/>
      <c r="L192" s="1"/>
      <c r="M192" s="1"/>
      <c r="N192" s="1"/>
      <c r="O192" s="1"/>
      <c r="P192" s="1"/>
      <c r="Q192" s="1"/>
      <c r="R192" s="1"/>
      <c r="S192" s="1"/>
      <c r="T192" s="1"/>
      <c r="U192" s="1"/>
      <c r="V192" s="1"/>
      <c r="W192" s="1"/>
      <c r="X192" s="1"/>
      <c r="Y192" s="1"/>
    </row>
    <row r="193" spans="3:25" x14ac:dyDescent="0.2">
      <c r="C193" s="1"/>
      <c r="D193" s="1"/>
      <c r="E193" s="1"/>
      <c r="F193" s="1"/>
      <c r="G193" s="1"/>
      <c r="H193" s="1"/>
      <c r="I193" s="1"/>
      <c r="J193" s="1"/>
      <c r="K193" s="1"/>
      <c r="L193" s="1"/>
      <c r="M193" s="1"/>
      <c r="N193" s="1"/>
      <c r="O193" s="1"/>
      <c r="P193" s="1"/>
      <c r="Q193" s="1"/>
      <c r="R193" s="1"/>
      <c r="S193" s="1"/>
      <c r="T193" s="1"/>
      <c r="U193" s="1"/>
      <c r="V193" s="1"/>
      <c r="W193" s="1"/>
      <c r="X193" s="1"/>
      <c r="Y193" s="1"/>
    </row>
    <row r="194" spans="3:25" x14ac:dyDescent="0.2">
      <c r="C194" s="1"/>
      <c r="D194" s="1"/>
      <c r="E194" s="1"/>
      <c r="F194" s="1"/>
      <c r="G194" s="1"/>
      <c r="H194" s="1"/>
      <c r="I194" s="1"/>
      <c r="J194" s="1"/>
      <c r="K194" s="1"/>
      <c r="L194" s="1"/>
      <c r="M194" s="1"/>
      <c r="N194" s="1"/>
      <c r="O194" s="1"/>
      <c r="P194" s="1"/>
      <c r="Q194" s="1"/>
      <c r="R194" s="1"/>
      <c r="S194" s="1"/>
      <c r="T194" s="1"/>
      <c r="U194" s="1"/>
      <c r="V194" s="1"/>
      <c r="W194" s="1"/>
      <c r="X194" s="1"/>
      <c r="Y194" s="1"/>
    </row>
    <row r="195" spans="3:25" x14ac:dyDescent="0.2">
      <c r="C195" s="1"/>
      <c r="D195" s="1"/>
      <c r="E195" s="1"/>
      <c r="F195" s="1"/>
      <c r="G195" s="1"/>
      <c r="H195" s="1"/>
      <c r="I195" s="1"/>
      <c r="J195" s="1"/>
      <c r="K195" s="1"/>
      <c r="L195" s="1"/>
      <c r="M195" s="1"/>
      <c r="N195" s="1"/>
      <c r="O195" s="1"/>
      <c r="P195" s="1"/>
      <c r="Q195" s="1"/>
      <c r="R195" s="1"/>
      <c r="S195" s="1"/>
      <c r="T195" s="1"/>
      <c r="U195" s="1"/>
      <c r="V195" s="1"/>
      <c r="W195" s="1"/>
      <c r="X195" s="1"/>
      <c r="Y195" s="1"/>
    </row>
    <row r="196" spans="3:25" x14ac:dyDescent="0.2">
      <c r="C196" s="1"/>
      <c r="D196" s="1"/>
      <c r="E196" s="1"/>
      <c r="F196" s="1"/>
      <c r="G196" s="1"/>
      <c r="H196" s="1"/>
      <c r="I196" s="1"/>
      <c r="J196" s="1"/>
      <c r="K196" s="1"/>
      <c r="L196" s="1"/>
      <c r="M196" s="1"/>
      <c r="N196" s="1"/>
      <c r="O196" s="1"/>
      <c r="P196" s="1"/>
      <c r="Q196" s="1"/>
      <c r="R196" s="1"/>
      <c r="S196" s="1"/>
      <c r="T196" s="1"/>
      <c r="U196" s="1"/>
      <c r="V196" s="1"/>
      <c r="W196" s="1"/>
      <c r="X196" s="1"/>
      <c r="Y196" s="1"/>
    </row>
    <row r="197" spans="3:25" x14ac:dyDescent="0.2">
      <c r="C197" s="1"/>
      <c r="D197" s="1"/>
      <c r="E197" s="1"/>
      <c r="F197" s="1"/>
      <c r="G197" s="1"/>
      <c r="H197" s="1"/>
      <c r="I197" s="1"/>
      <c r="J197" s="1"/>
      <c r="K197" s="1"/>
      <c r="L197" s="1"/>
      <c r="M197" s="1"/>
      <c r="N197" s="1"/>
      <c r="O197" s="1"/>
      <c r="P197" s="1"/>
      <c r="Q197" s="1"/>
      <c r="R197" s="1"/>
      <c r="S197" s="1"/>
      <c r="T197" s="1"/>
      <c r="U197" s="1"/>
      <c r="V197" s="1"/>
      <c r="W197" s="1"/>
      <c r="X197" s="1"/>
      <c r="Y197" s="1"/>
    </row>
    <row r="198" spans="3:25" x14ac:dyDescent="0.2">
      <c r="C198" s="1"/>
      <c r="D198" s="1"/>
      <c r="E198" s="1"/>
      <c r="F198" s="1"/>
      <c r="G198" s="1"/>
      <c r="H198" s="1"/>
      <c r="I198" s="1"/>
      <c r="J198" s="1"/>
      <c r="K198" s="1"/>
      <c r="L198" s="1"/>
      <c r="M198" s="1"/>
      <c r="N198" s="1"/>
      <c r="O198" s="1"/>
      <c r="P198" s="1"/>
      <c r="Q198" s="1"/>
      <c r="R198" s="1"/>
      <c r="S198" s="1"/>
      <c r="T198" s="1"/>
      <c r="U198" s="1"/>
      <c r="V198" s="1"/>
      <c r="W198" s="1"/>
      <c r="X198" s="1"/>
      <c r="Y198" s="1"/>
    </row>
    <row r="199" spans="3:25" x14ac:dyDescent="0.2">
      <c r="C199" s="1"/>
      <c r="D199" s="1"/>
      <c r="E199" s="1"/>
      <c r="F199" s="1"/>
      <c r="G199" s="1"/>
      <c r="H199" s="1"/>
      <c r="I199" s="1"/>
      <c r="J199" s="1"/>
      <c r="K199" s="1"/>
      <c r="L199" s="1"/>
      <c r="M199" s="1"/>
      <c r="N199" s="1"/>
      <c r="O199" s="1"/>
      <c r="P199" s="1"/>
      <c r="Q199" s="1"/>
      <c r="R199" s="1"/>
      <c r="S199" s="1"/>
      <c r="T199" s="1"/>
      <c r="U199" s="1"/>
      <c r="V199" s="1"/>
      <c r="W199" s="1"/>
      <c r="X199" s="1"/>
      <c r="Y199" s="1"/>
    </row>
    <row r="200" spans="3:25" x14ac:dyDescent="0.2">
      <c r="C200" s="1"/>
      <c r="D200" s="1"/>
      <c r="E200" s="1"/>
      <c r="F200" s="1"/>
      <c r="G200" s="1"/>
      <c r="H200" s="1"/>
      <c r="I200" s="1"/>
      <c r="J200" s="1"/>
      <c r="K200" s="1"/>
      <c r="L200" s="1"/>
      <c r="M200" s="1"/>
      <c r="N200" s="1"/>
      <c r="O200" s="1"/>
      <c r="P200" s="1"/>
      <c r="Q200" s="1"/>
      <c r="R200" s="1"/>
      <c r="S200" s="1"/>
      <c r="T200" s="1"/>
      <c r="U200" s="1"/>
      <c r="V200" s="1"/>
      <c r="W200" s="1"/>
      <c r="X200" s="1"/>
      <c r="Y200" s="1"/>
    </row>
    <row r="201" spans="3:25" x14ac:dyDescent="0.2">
      <c r="C201" s="1"/>
      <c r="D201" s="1"/>
      <c r="E201" s="1"/>
      <c r="F201" s="1"/>
      <c r="G201" s="1"/>
      <c r="H201" s="1"/>
      <c r="I201" s="1"/>
      <c r="J201" s="1"/>
      <c r="K201" s="1"/>
      <c r="L201" s="1"/>
      <c r="M201" s="1"/>
      <c r="N201" s="1"/>
      <c r="O201" s="1"/>
      <c r="P201" s="1"/>
      <c r="Q201" s="1"/>
      <c r="R201" s="1"/>
      <c r="S201" s="1"/>
      <c r="T201" s="1"/>
      <c r="U201" s="1"/>
      <c r="V201" s="1"/>
      <c r="W201" s="1"/>
      <c r="X201" s="1"/>
      <c r="Y201" s="1"/>
    </row>
    <row r="202" spans="3:25" x14ac:dyDescent="0.2">
      <c r="C202" s="1"/>
      <c r="D202" s="1"/>
      <c r="E202" s="1"/>
      <c r="F202" s="1"/>
      <c r="G202" s="1"/>
      <c r="H202" s="1"/>
      <c r="I202" s="1"/>
      <c r="J202" s="1"/>
      <c r="K202" s="1"/>
      <c r="L202" s="1"/>
      <c r="M202" s="1"/>
      <c r="N202" s="1"/>
      <c r="O202" s="1"/>
      <c r="P202" s="1"/>
      <c r="Q202" s="1"/>
      <c r="R202" s="1"/>
      <c r="S202" s="1"/>
      <c r="T202" s="1"/>
      <c r="U202" s="1"/>
      <c r="V202" s="1"/>
      <c r="W202" s="1"/>
      <c r="X202" s="1"/>
      <c r="Y202" s="1"/>
    </row>
    <row r="203" spans="3:25" x14ac:dyDescent="0.2">
      <c r="C203" s="1"/>
      <c r="D203" s="1"/>
      <c r="E203" s="1"/>
      <c r="F203" s="1"/>
      <c r="G203" s="1"/>
      <c r="H203" s="1"/>
      <c r="I203" s="1"/>
      <c r="J203" s="1"/>
      <c r="K203" s="1"/>
      <c r="L203" s="1"/>
      <c r="M203" s="1"/>
      <c r="N203" s="1"/>
      <c r="O203" s="1"/>
      <c r="P203" s="1"/>
      <c r="Q203" s="1"/>
      <c r="R203" s="1"/>
      <c r="S203" s="1"/>
      <c r="T203" s="1"/>
      <c r="U203" s="1"/>
      <c r="V203" s="1"/>
      <c r="W203" s="1"/>
      <c r="X203" s="1"/>
      <c r="Y203" s="1"/>
    </row>
    <row r="204" spans="3:25" x14ac:dyDescent="0.2">
      <c r="C204" s="1"/>
      <c r="D204" s="1"/>
      <c r="E204" s="1"/>
      <c r="F204" s="1"/>
      <c r="G204" s="1"/>
      <c r="H204" s="1"/>
      <c r="I204" s="1"/>
      <c r="J204" s="1"/>
      <c r="K204" s="1"/>
      <c r="L204" s="1"/>
      <c r="M204" s="1"/>
      <c r="N204" s="1"/>
      <c r="O204" s="1"/>
      <c r="P204" s="1"/>
      <c r="Q204" s="1"/>
      <c r="R204" s="1"/>
      <c r="S204" s="1"/>
      <c r="T204" s="1"/>
      <c r="U204" s="1"/>
      <c r="V204" s="1"/>
      <c r="W204" s="1"/>
      <c r="X204" s="1"/>
      <c r="Y204" s="1"/>
    </row>
    <row r="205" spans="3:25" x14ac:dyDescent="0.2">
      <c r="C205" s="1"/>
      <c r="D205" s="1"/>
      <c r="E205" s="1"/>
      <c r="F205" s="1"/>
      <c r="G205" s="1"/>
      <c r="H205" s="1"/>
      <c r="I205" s="1"/>
      <c r="J205" s="1"/>
      <c r="K205" s="1"/>
      <c r="L205" s="1"/>
      <c r="M205" s="1"/>
      <c r="N205" s="1"/>
      <c r="O205" s="1"/>
      <c r="P205" s="1"/>
      <c r="Q205" s="1"/>
      <c r="R205" s="1"/>
      <c r="S205" s="1"/>
      <c r="T205" s="1"/>
      <c r="U205" s="1"/>
      <c r="V205" s="1"/>
      <c r="W205" s="1"/>
      <c r="X205" s="1"/>
      <c r="Y205" s="1"/>
    </row>
    <row r="206" spans="3:25" x14ac:dyDescent="0.2">
      <c r="C206" s="1"/>
      <c r="D206" s="1"/>
      <c r="E206" s="1"/>
      <c r="F206" s="1"/>
      <c r="G206" s="1"/>
      <c r="H206" s="1"/>
      <c r="I206" s="1"/>
      <c r="J206" s="1"/>
      <c r="K206" s="1"/>
      <c r="L206" s="1"/>
      <c r="M206" s="1"/>
      <c r="N206" s="1"/>
      <c r="O206" s="1"/>
      <c r="P206" s="1"/>
      <c r="Q206" s="1"/>
      <c r="R206" s="1"/>
      <c r="S206" s="1"/>
      <c r="T206" s="1"/>
      <c r="U206" s="1"/>
      <c r="V206" s="1"/>
      <c r="W206" s="1"/>
      <c r="X206" s="1"/>
      <c r="Y206" s="1"/>
    </row>
    <row r="207" spans="3:25" x14ac:dyDescent="0.2">
      <c r="C207" s="1"/>
      <c r="D207" s="1"/>
      <c r="E207" s="1"/>
      <c r="F207" s="1"/>
      <c r="G207" s="1"/>
      <c r="H207" s="1"/>
      <c r="I207" s="1"/>
      <c r="J207" s="1"/>
      <c r="K207" s="1"/>
      <c r="L207" s="1"/>
      <c r="M207" s="1"/>
      <c r="N207" s="1"/>
      <c r="O207" s="1"/>
      <c r="P207" s="1"/>
      <c r="Q207" s="1"/>
      <c r="R207" s="1"/>
      <c r="S207" s="1"/>
      <c r="T207" s="1"/>
      <c r="U207" s="1"/>
      <c r="V207" s="1"/>
      <c r="W207" s="1"/>
      <c r="X207" s="1"/>
      <c r="Y207" s="1"/>
    </row>
    <row r="208" spans="3:25" x14ac:dyDescent="0.2">
      <c r="C208" s="1"/>
      <c r="D208" s="1"/>
      <c r="E208" s="1"/>
      <c r="F208" s="1"/>
      <c r="G208" s="1"/>
      <c r="H208" s="1"/>
      <c r="I208" s="1"/>
      <c r="J208" s="1"/>
      <c r="K208" s="1"/>
      <c r="L208" s="1"/>
      <c r="M208" s="1"/>
      <c r="N208" s="1"/>
      <c r="O208" s="1"/>
      <c r="P208" s="1"/>
      <c r="Q208" s="1"/>
      <c r="R208" s="1"/>
      <c r="S208" s="1"/>
      <c r="T208" s="1"/>
      <c r="U208" s="1"/>
      <c r="V208" s="1"/>
      <c r="W208" s="1"/>
      <c r="X208" s="1"/>
      <c r="Y208" s="1"/>
    </row>
    <row r="209" spans="3:25" x14ac:dyDescent="0.2">
      <c r="C209" s="1"/>
      <c r="D209" s="1"/>
      <c r="E209" s="1"/>
      <c r="F209" s="1"/>
      <c r="G209" s="1"/>
      <c r="H209" s="1"/>
      <c r="I209" s="1"/>
      <c r="J209" s="1"/>
      <c r="K209" s="1"/>
      <c r="L209" s="1"/>
      <c r="M209" s="1"/>
      <c r="N209" s="1"/>
      <c r="O209" s="1"/>
      <c r="P209" s="1"/>
      <c r="Q209" s="1"/>
      <c r="R209" s="1"/>
      <c r="S209" s="1"/>
      <c r="T209" s="1"/>
      <c r="U209" s="1"/>
      <c r="V209" s="1"/>
      <c r="W209" s="1"/>
      <c r="X209" s="1"/>
      <c r="Y209" s="1"/>
    </row>
    <row r="210" spans="3:25" x14ac:dyDescent="0.2">
      <c r="C210" s="1"/>
      <c r="D210" s="1"/>
      <c r="E210" s="1"/>
      <c r="F210" s="1"/>
      <c r="G210" s="1"/>
      <c r="H210" s="1"/>
      <c r="I210" s="1"/>
      <c r="J210" s="1"/>
      <c r="K210" s="1"/>
      <c r="L210" s="1"/>
      <c r="M210" s="1"/>
      <c r="N210" s="1"/>
      <c r="O210" s="1"/>
      <c r="P210" s="1"/>
      <c r="Q210" s="1"/>
      <c r="R210" s="1"/>
      <c r="S210" s="1"/>
      <c r="T210" s="1"/>
      <c r="U210" s="1"/>
      <c r="V210" s="1"/>
      <c r="W210" s="1"/>
      <c r="X210" s="1"/>
      <c r="Y210" s="1"/>
    </row>
    <row r="211" spans="3:25" x14ac:dyDescent="0.2">
      <c r="C211" s="1"/>
      <c r="D211" s="1"/>
      <c r="E211" s="1"/>
      <c r="F211" s="1"/>
      <c r="G211" s="1"/>
      <c r="H211" s="1"/>
      <c r="I211" s="1"/>
      <c r="J211" s="1"/>
      <c r="K211" s="1"/>
      <c r="L211" s="1"/>
      <c r="M211" s="1"/>
      <c r="N211" s="1"/>
      <c r="O211" s="1"/>
      <c r="P211" s="1"/>
      <c r="Q211" s="1"/>
      <c r="R211" s="1"/>
      <c r="S211" s="1"/>
      <c r="T211" s="1"/>
      <c r="U211" s="1"/>
      <c r="V211" s="1"/>
      <c r="W211" s="1"/>
      <c r="X211" s="1"/>
      <c r="Y211" s="1"/>
    </row>
    <row r="212" spans="3:25" x14ac:dyDescent="0.2">
      <c r="C212" s="1"/>
      <c r="D212" s="1"/>
      <c r="E212" s="1"/>
      <c r="F212" s="1"/>
      <c r="G212" s="1"/>
      <c r="H212" s="1"/>
      <c r="I212" s="1"/>
      <c r="J212" s="1"/>
      <c r="K212" s="1"/>
      <c r="L212" s="1"/>
      <c r="M212" s="1"/>
      <c r="N212" s="1"/>
      <c r="O212" s="1"/>
      <c r="P212" s="1"/>
      <c r="Q212" s="1"/>
      <c r="R212" s="1"/>
      <c r="S212" s="1"/>
      <c r="T212" s="1"/>
      <c r="U212" s="1"/>
      <c r="V212" s="1"/>
      <c r="W212" s="1"/>
      <c r="X212" s="1"/>
      <c r="Y212" s="1"/>
    </row>
    <row r="213" spans="3:25" x14ac:dyDescent="0.2">
      <c r="C213" s="1"/>
      <c r="D213" s="1"/>
      <c r="E213" s="1"/>
      <c r="F213" s="1"/>
      <c r="G213" s="1"/>
      <c r="H213" s="1"/>
      <c r="I213" s="1"/>
      <c r="J213" s="1"/>
      <c r="K213" s="1"/>
      <c r="L213" s="1"/>
      <c r="M213" s="1"/>
      <c r="N213" s="1"/>
      <c r="O213" s="1"/>
      <c r="P213" s="1"/>
      <c r="Q213" s="1"/>
      <c r="R213" s="1"/>
      <c r="S213" s="1"/>
      <c r="T213" s="1"/>
      <c r="U213" s="1"/>
      <c r="V213" s="1"/>
      <c r="W213" s="1"/>
      <c r="X213" s="1"/>
      <c r="Y213" s="1"/>
    </row>
    <row r="214" spans="3:25" x14ac:dyDescent="0.2">
      <c r="C214" s="1"/>
      <c r="D214" s="1"/>
      <c r="E214" s="1"/>
      <c r="F214" s="1"/>
      <c r="G214" s="1"/>
      <c r="H214" s="1"/>
      <c r="I214" s="1"/>
      <c r="J214" s="1"/>
      <c r="K214" s="1"/>
      <c r="L214" s="1"/>
      <c r="M214" s="1"/>
      <c r="N214" s="1"/>
      <c r="O214" s="1"/>
      <c r="P214" s="1"/>
      <c r="Q214" s="1"/>
      <c r="R214" s="1"/>
      <c r="S214" s="1"/>
      <c r="T214" s="1"/>
      <c r="U214" s="1"/>
      <c r="V214" s="1"/>
      <c r="W214" s="1"/>
      <c r="X214" s="1"/>
      <c r="Y214" s="1"/>
    </row>
    <row r="215" spans="3:25" x14ac:dyDescent="0.2">
      <c r="C215" s="1"/>
      <c r="D215" s="1"/>
      <c r="E215" s="1"/>
      <c r="F215" s="1"/>
      <c r="G215" s="1"/>
      <c r="H215" s="1"/>
      <c r="I215" s="1"/>
      <c r="J215" s="1"/>
      <c r="K215" s="1"/>
      <c r="L215" s="1"/>
      <c r="M215" s="1"/>
      <c r="N215" s="1"/>
      <c r="O215" s="1"/>
      <c r="P215" s="1"/>
      <c r="Q215" s="1"/>
      <c r="R215" s="1"/>
      <c r="S215" s="1"/>
      <c r="T215" s="1"/>
      <c r="U215" s="1"/>
      <c r="V215" s="1"/>
      <c r="W215" s="1"/>
      <c r="X215" s="1"/>
      <c r="Y215" s="1"/>
    </row>
    <row r="216" spans="3:25" x14ac:dyDescent="0.2">
      <c r="C216" s="1"/>
      <c r="D216" s="1"/>
      <c r="E216" s="1"/>
      <c r="F216" s="1"/>
      <c r="G216" s="1"/>
      <c r="H216" s="1"/>
      <c r="I216" s="1"/>
      <c r="J216" s="1"/>
      <c r="K216" s="1"/>
      <c r="L216" s="1"/>
      <c r="M216" s="1"/>
      <c r="N216" s="1"/>
      <c r="O216" s="1"/>
      <c r="P216" s="1"/>
      <c r="Q216" s="1"/>
      <c r="R216" s="1"/>
      <c r="S216" s="1"/>
      <c r="T216" s="1"/>
      <c r="U216" s="1"/>
      <c r="V216" s="1"/>
      <c r="W216" s="1"/>
      <c r="X216" s="1"/>
      <c r="Y216" s="1"/>
    </row>
    <row r="217" spans="3:25" x14ac:dyDescent="0.2">
      <c r="C217" s="1"/>
      <c r="D217" s="1"/>
      <c r="E217" s="1"/>
      <c r="F217" s="1"/>
      <c r="G217" s="1"/>
      <c r="H217" s="1"/>
      <c r="I217" s="1"/>
      <c r="J217" s="1"/>
      <c r="K217" s="1"/>
      <c r="L217" s="1"/>
      <c r="M217" s="1"/>
      <c r="N217" s="1"/>
      <c r="O217" s="1"/>
      <c r="P217" s="1"/>
      <c r="Q217" s="1"/>
      <c r="R217" s="1"/>
      <c r="S217" s="1"/>
      <c r="T217" s="1"/>
      <c r="U217" s="1"/>
      <c r="V217" s="1"/>
      <c r="W217" s="1"/>
      <c r="X217" s="1"/>
      <c r="Y217" s="1"/>
    </row>
    <row r="218" spans="3:25" x14ac:dyDescent="0.2">
      <c r="C218" s="1"/>
      <c r="D218" s="1"/>
      <c r="E218" s="1"/>
      <c r="F218" s="1"/>
      <c r="G218" s="1"/>
      <c r="H218" s="1"/>
      <c r="I218" s="1"/>
      <c r="J218" s="1"/>
      <c r="K218" s="1"/>
      <c r="L218" s="1"/>
      <c r="M218" s="1"/>
      <c r="N218" s="1"/>
      <c r="O218" s="1"/>
      <c r="P218" s="1"/>
      <c r="Q218" s="1"/>
      <c r="R218" s="1"/>
      <c r="S218" s="1"/>
      <c r="T218" s="1"/>
      <c r="U218" s="1"/>
      <c r="V218" s="1"/>
      <c r="W218" s="1"/>
      <c r="X218" s="1"/>
      <c r="Y218" s="1"/>
    </row>
    <row r="219" spans="3:25" x14ac:dyDescent="0.2">
      <c r="C219" s="1"/>
      <c r="D219" s="1"/>
      <c r="E219" s="1"/>
      <c r="F219" s="1"/>
      <c r="G219" s="1"/>
      <c r="H219" s="1"/>
      <c r="I219" s="1"/>
      <c r="J219" s="1"/>
      <c r="K219" s="1"/>
      <c r="L219" s="1"/>
      <c r="M219" s="1"/>
      <c r="N219" s="1"/>
      <c r="O219" s="1"/>
      <c r="P219" s="1"/>
      <c r="Q219" s="1"/>
      <c r="R219" s="1"/>
      <c r="S219" s="1"/>
      <c r="T219" s="1"/>
      <c r="U219" s="1"/>
      <c r="V219" s="1"/>
      <c r="W219" s="1"/>
      <c r="X219" s="1"/>
      <c r="Y219" s="1"/>
    </row>
    <row r="220" spans="3:25" x14ac:dyDescent="0.2">
      <c r="C220" s="1"/>
      <c r="D220" s="1"/>
      <c r="E220" s="1"/>
      <c r="F220" s="1"/>
      <c r="G220" s="1"/>
      <c r="H220" s="1"/>
      <c r="I220" s="1"/>
      <c r="J220" s="1"/>
      <c r="K220" s="1"/>
      <c r="L220" s="1"/>
      <c r="M220" s="1"/>
      <c r="N220" s="1"/>
      <c r="O220" s="1"/>
      <c r="P220" s="1"/>
      <c r="Q220" s="1"/>
      <c r="R220" s="1"/>
      <c r="S220" s="1"/>
      <c r="T220" s="1"/>
      <c r="U220" s="1"/>
      <c r="V220" s="1"/>
      <c r="W220" s="1"/>
      <c r="X220" s="1"/>
      <c r="Y220" s="1"/>
    </row>
    <row r="221" spans="3:25" x14ac:dyDescent="0.2">
      <c r="C221" s="1"/>
      <c r="D221" s="1"/>
      <c r="E221" s="1"/>
      <c r="F221" s="1"/>
      <c r="G221" s="1"/>
      <c r="H221" s="1"/>
      <c r="I221" s="1"/>
      <c r="J221" s="1"/>
      <c r="K221" s="1"/>
      <c r="L221" s="1"/>
      <c r="M221" s="1"/>
      <c r="N221" s="1"/>
      <c r="O221" s="1"/>
      <c r="P221" s="1"/>
      <c r="Q221" s="1"/>
      <c r="R221" s="1"/>
      <c r="S221" s="1"/>
      <c r="T221" s="1"/>
      <c r="U221" s="1"/>
      <c r="V221" s="1"/>
      <c r="W221" s="1"/>
      <c r="X221" s="1"/>
      <c r="Y221" s="1"/>
    </row>
    <row r="222" spans="3:25" x14ac:dyDescent="0.2">
      <c r="C222" s="1"/>
      <c r="D222" s="1"/>
      <c r="E222" s="1"/>
      <c r="F222" s="1"/>
      <c r="G222" s="1"/>
      <c r="H222" s="1"/>
      <c r="I222" s="1"/>
      <c r="J222" s="1"/>
      <c r="K222" s="1"/>
      <c r="L222" s="1"/>
      <c r="M222" s="1"/>
      <c r="N222" s="1"/>
      <c r="O222" s="1"/>
      <c r="P222" s="1"/>
      <c r="Q222" s="1"/>
      <c r="R222" s="1"/>
      <c r="S222" s="1"/>
      <c r="T222" s="1"/>
      <c r="U222" s="1"/>
      <c r="V222" s="1"/>
      <c r="W222" s="1"/>
      <c r="X222" s="1"/>
      <c r="Y222" s="1"/>
    </row>
    <row r="223" spans="3:25" x14ac:dyDescent="0.2">
      <c r="C223" s="1"/>
      <c r="D223" s="1"/>
      <c r="E223" s="1"/>
      <c r="F223" s="1"/>
      <c r="G223" s="1"/>
      <c r="H223" s="1"/>
      <c r="I223" s="1"/>
      <c r="J223" s="1"/>
      <c r="K223" s="1"/>
      <c r="L223" s="1"/>
      <c r="M223" s="1"/>
      <c r="N223" s="1"/>
      <c r="O223" s="1"/>
      <c r="P223" s="1"/>
      <c r="Q223" s="1"/>
      <c r="R223" s="1"/>
      <c r="S223" s="1"/>
      <c r="T223" s="1"/>
      <c r="U223" s="1"/>
      <c r="V223" s="1"/>
      <c r="W223" s="1"/>
      <c r="X223" s="1"/>
      <c r="Y223" s="1"/>
    </row>
    <row r="224" spans="3:25" x14ac:dyDescent="0.2">
      <c r="C224" s="1"/>
      <c r="D224" s="1"/>
      <c r="E224" s="1"/>
      <c r="F224" s="1"/>
      <c r="G224" s="1"/>
      <c r="H224" s="1"/>
      <c r="I224" s="1"/>
      <c r="J224" s="1"/>
      <c r="K224" s="1"/>
      <c r="L224" s="1"/>
      <c r="M224" s="1"/>
      <c r="N224" s="1"/>
      <c r="O224" s="1"/>
      <c r="P224" s="1"/>
      <c r="Q224" s="1"/>
      <c r="R224" s="1"/>
      <c r="S224" s="1"/>
      <c r="T224" s="1"/>
      <c r="U224" s="1"/>
      <c r="V224" s="1"/>
      <c r="W224" s="1"/>
      <c r="X224" s="1"/>
      <c r="Y224" s="1"/>
    </row>
    <row r="225" spans="3:25" x14ac:dyDescent="0.2">
      <c r="C225" s="1"/>
      <c r="D225" s="1"/>
      <c r="E225" s="1"/>
      <c r="F225" s="1"/>
      <c r="G225" s="1"/>
      <c r="H225" s="1"/>
      <c r="I225" s="1"/>
      <c r="J225" s="1"/>
      <c r="K225" s="1"/>
      <c r="L225" s="1"/>
      <c r="M225" s="1"/>
      <c r="N225" s="1"/>
      <c r="O225" s="1"/>
      <c r="P225" s="1"/>
      <c r="Q225" s="1"/>
      <c r="R225" s="1"/>
      <c r="S225" s="1"/>
      <c r="T225" s="1"/>
      <c r="U225" s="1"/>
      <c r="V225" s="1"/>
      <c r="W225" s="1"/>
      <c r="X225" s="1"/>
      <c r="Y225" s="1"/>
    </row>
    <row r="226" spans="3:25" x14ac:dyDescent="0.2">
      <c r="C226" s="1"/>
      <c r="D226" s="1"/>
      <c r="E226" s="1"/>
      <c r="F226" s="1"/>
      <c r="G226" s="1"/>
      <c r="H226" s="1"/>
      <c r="I226" s="1"/>
      <c r="J226" s="1"/>
      <c r="K226" s="1"/>
      <c r="L226" s="1"/>
      <c r="M226" s="1"/>
      <c r="N226" s="1"/>
      <c r="O226" s="1"/>
      <c r="P226" s="1"/>
      <c r="Q226" s="1"/>
      <c r="R226" s="1"/>
      <c r="S226" s="1"/>
      <c r="T226" s="1"/>
      <c r="U226" s="1"/>
      <c r="V226" s="1"/>
      <c r="W226" s="1"/>
      <c r="X226" s="1"/>
      <c r="Y226" s="1"/>
    </row>
    <row r="227" spans="3:25" x14ac:dyDescent="0.2">
      <c r="C227" s="1"/>
      <c r="D227" s="1"/>
      <c r="E227" s="1"/>
      <c r="F227" s="1"/>
      <c r="G227" s="1"/>
      <c r="H227" s="1"/>
      <c r="I227" s="1"/>
      <c r="J227" s="1"/>
      <c r="K227" s="1"/>
      <c r="L227" s="1"/>
      <c r="M227" s="1"/>
      <c r="N227" s="1"/>
      <c r="O227" s="1"/>
      <c r="P227" s="1"/>
      <c r="Q227" s="1"/>
      <c r="R227" s="1"/>
      <c r="S227" s="1"/>
      <c r="T227" s="1"/>
      <c r="U227" s="1"/>
      <c r="V227" s="1"/>
      <c r="W227" s="1"/>
      <c r="X227" s="1"/>
      <c r="Y227" s="1"/>
    </row>
    <row r="228" spans="3:25" x14ac:dyDescent="0.2">
      <c r="C228" s="1"/>
      <c r="D228" s="1"/>
      <c r="E228" s="1"/>
      <c r="F228" s="1"/>
      <c r="G228" s="1"/>
      <c r="H228" s="1"/>
      <c r="I228" s="1"/>
      <c r="J228" s="1"/>
      <c r="K228" s="1"/>
      <c r="L228" s="1"/>
      <c r="M228" s="1"/>
      <c r="N228" s="1"/>
      <c r="O228" s="1"/>
      <c r="P228" s="1"/>
      <c r="Q228" s="1"/>
      <c r="R228" s="1"/>
      <c r="S228" s="1"/>
      <c r="T228" s="1"/>
      <c r="U228" s="1"/>
      <c r="V228" s="1"/>
      <c r="W228" s="1"/>
      <c r="X228" s="1"/>
      <c r="Y228" s="1"/>
    </row>
    <row r="229" spans="3:25" x14ac:dyDescent="0.2">
      <c r="C229" s="1"/>
      <c r="D229" s="1"/>
      <c r="E229" s="1"/>
      <c r="F229" s="1"/>
      <c r="G229" s="1"/>
      <c r="H229" s="1"/>
      <c r="I229" s="1"/>
      <c r="J229" s="1"/>
      <c r="K229" s="1"/>
      <c r="L229" s="1"/>
      <c r="M229" s="1"/>
      <c r="N229" s="1"/>
      <c r="O229" s="1"/>
      <c r="P229" s="1"/>
      <c r="Q229" s="1"/>
      <c r="R229" s="1"/>
      <c r="S229" s="1"/>
      <c r="T229" s="1"/>
      <c r="U229" s="1"/>
      <c r="V229" s="1"/>
      <c r="W229" s="1"/>
      <c r="X229" s="1"/>
      <c r="Y229" s="1"/>
    </row>
    <row r="230" spans="3:25" x14ac:dyDescent="0.2">
      <c r="C230" s="1"/>
      <c r="D230" s="1"/>
      <c r="E230" s="1"/>
      <c r="F230" s="1"/>
      <c r="G230" s="1"/>
      <c r="H230" s="1"/>
      <c r="I230" s="1"/>
      <c r="J230" s="1"/>
      <c r="K230" s="1"/>
      <c r="L230" s="1"/>
      <c r="M230" s="1"/>
      <c r="N230" s="1"/>
      <c r="O230" s="1"/>
      <c r="P230" s="1"/>
      <c r="Q230" s="1"/>
      <c r="R230" s="1"/>
      <c r="S230" s="1"/>
      <c r="T230" s="1"/>
      <c r="U230" s="1"/>
      <c r="V230" s="1"/>
      <c r="W230" s="1"/>
      <c r="X230" s="1"/>
      <c r="Y230" s="1"/>
    </row>
    <row r="231" spans="3:25" x14ac:dyDescent="0.2">
      <c r="C231" s="1"/>
      <c r="D231" s="1"/>
      <c r="E231" s="1"/>
      <c r="F231" s="1"/>
      <c r="G231" s="1"/>
      <c r="H231" s="1"/>
      <c r="I231" s="1"/>
      <c r="J231" s="1"/>
      <c r="K231" s="1"/>
      <c r="L231" s="1"/>
      <c r="M231" s="1"/>
      <c r="N231" s="1"/>
      <c r="O231" s="1"/>
      <c r="P231" s="1"/>
      <c r="Q231" s="1"/>
      <c r="R231" s="1"/>
      <c r="S231" s="1"/>
      <c r="T231" s="1"/>
      <c r="U231" s="1"/>
      <c r="V231" s="1"/>
      <c r="W231" s="1"/>
      <c r="X231" s="1"/>
      <c r="Y231" s="1"/>
    </row>
    <row r="232" spans="3:25" x14ac:dyDescent="0.2">
      <c r="C232" s="1"/>
      <c r="D232" s="1"/>
      <c r="E232" s="1"/>
      <c r="F232" s="1"/>
      <c r="G232" s="1"/>
      <c r="H232" s="1"/>
      <c r="I232" s="1"/>
      <c r="J232" s="1"/>
      <c r="K232" s="1"/>
      <c r="L232" s="1"/>
      <c r="M232" s="1"/>
      <c r="N232" s="1"/>
      <c r="O232" s="1"/>
      <c r="P232" s="1"/>
      <c r="Q232" s="1"/>
      <c r="R232" s="1"/>
      <c r="S232" s="1"/>
      <c r="T232" s="1"/>
      <c r="U232" s="1"/>
      <c r="V232" s="1"/>
      <c r="W232" s="1"/>
      <c r="X232" s="1"/>
      <c r="Y232" s="1"/>
    </row>
    <row r="233" spans="3:25" x14ac:dyDescent="0.2">
      <c r="C233" s="1"/>
      <c r="D233" s="1"/>
      <c r="E233" s="1"/>
      <c r="F233" s="1"/>
      <c r="G233" s="1"/>
      <c r="H233" s="1"/>
      <c r="I233" s="1"/>
      <c r="J233" s="1"/>
      <c r="K233" s="1"/>
      <c r="L233" s="1"/>
      <c r="M233" s="1"/>
      <c r="N233" s="1"/>
      <c r="O233" s="1"/>
      <c r="P233" s="1"/>
      <c r="Q233" s="1"/>
      <c r="R233" s="1"/>
      <c r="S233" s="1"/>
      <c r="T233" s="1"/>
      <c r="U233" s="1"/>
      <c r="V233" s="1"/>
      <c r="W233" s="1"/>
      <c r="X233" s="1"/>
      <c r="Y233" s="1"/>
    </row>
    <row r="234" spans="3:25" x14ac:dyDescent="0.2">
      <c r="C234" s="1"/>
      <c r="D234" s="1"/>
      <c r="E234" s="1"/>
      <c r="F234" s="1"/>
      <c r="G234" s="1"/>
      <c r="H234" s="1"/>
      <c r="I234" s="1"/>
      <c r="J234" s="1"/>
      <c r="K234" s="1"/>
      <c r="L234" s="1"/>
      <c r="M234" s="1"/>
      <c r="N234" s="1"/>
      <c r="O234" s="1"/>
      <c r="P234" s="1"/>
      <c r="Q234" s="1"/>
      <c r="R234" s="1"/>
      <c r="S234" s="1"/>
      <c r="T234" s="1"/>
      <c r="U234" s="1"/>
      <c r="V234" s="1"/>
      <c r="W234" s="1"/>
      <c r="X234" s="1"/>
      <c r="Y234" s="1"/>
    </row>
    <row r="235" spans="3:25" x14ac:dyDescent="0.2">
      <c r="C235" s="1"/>
      <c r="D235" s="1"/>
      <c r="E235" s="1"/>
      <c r="F235" s="1"/>
      <c r="G235" s="1"/>
      <c r="H235" s="1"/>
      <c r="I235" s="1"/>
      <c r="J235" s="1"/>
      <c r="K235" s="1"/>
      <c r="L235" s="1"/>
      <c r="M235" s="1"/>
      <c r="N235" s="1"/>
      <c r="O235" s="1"/>
      <c r="P235" s="1"/>
      <c r="Q235" s="1"/>
      <c r="R235" s="1"/>
      <c r="S235" s="1"/>
      <c r="T235" s="1"/>
      <c r="U235" s="1"/>
      <c r="V235" s="1"/>
      <c r="W235" s="1"/>
      <c r="X235" s="1"/>
      <c r="Y235" s="1"/>
    </row>
    <row r="236" spans="3:25" x14ac:dyDescent="0.2">
      <c r="C236" s="1"/>
      <c r="D236" s="1"/>
      <c r="E236" s="1"/>
      <c r="F236" s="1"/>
      <c r="G236" s="1"/>
      <c r="H236" s="1"/>
      <c r="I236" s="1"/>
      <c r="J236" s="1"/>
      <c r="K236" s="1"/>
      <c r="L236" s="1"/>
      <c r="M236" s="1"/>
      <c r="N236" s="1"/>
      <c r="O236" s="1"/>
      <c r="P236" s="1"/>
      <c r="Q236" s="1"/>
      <c r="R236" s="1"/>
      <c r="S236" s="1"/>
      <c r="T236" s="1"/>
      <c r="U236" s="1"/>
      <c r="V236" s="1"/>
      <c r="W236" s="1"/>
      <c r="X236" s="1"/>
      <c r="Y236" s="1"/>
    </row>
    <row r="237" spans="3:25" x14ac:dyDescent="0.2">
      <c r="C237" s="1"/>
      <c r="D237" s="1"/>
      <c r="E237" s="1"/>
      <c r="F237" s="1"/>
      <c r="G237" s="1"/>
      <c r="H237" s="1"/>
      <c r="I237" s="1"/>
      <c r="J237" s="1"/>
      <c r="K237" s="1"/>
      <c r="L237" s="1"/>
      <c r="M237" s="1"/>
      <c r="N237" s="1"/>
      <c r="O237" s="1"/>
      <c r="P237" s="1"/>
      <c r="Q237" s="1"/>
      <c r="R237" s="1"/>
      <c r="S237" s="1"/>
      <c r="T237" s="1"/>
      <c r="U237" s="1"/>
      <c r="V237" s="1"/>
      <c r="W237" s="1"/>
      <c r="X237" s="1"/>
      <c r="Y237" s="1"/>
    </row>
    <row r="238" spans="3:25" x14ac:dyDescent="0.2">
      <c r="C238" s="1"/>
      <c r="D238" s="1"/>
      <c r="E238" s="1"/>
      <c r="F238" s="1"/>
      <c r="G238" s="1"/>
      <c r="H238" s="1"/>
      <c r="I238" s="1"/>
      <c r="J238" s="1"/>
      <c r="K238" s="1"/>
      <c r="L238" s="1"/>
      <c r="M238" s="1"/>
      <c r="N238" s="1"/>
      <c r="O238" s="1"/>
      <c r="P238" s="1"/>
      <c r="Q238" s="1"/>
      <c r="R238" s="1"/>
      <c r="S238" s="1"/>
      <c r="T238" s="1"/>
      <c r="U238" s="1"/>
      <c r="V238" s="1"/>
      <c r="W238" s="1"/>
      <c r="X238" s="1"/>
      <c r="Y238" s="1"/>
    </row>
    <row r="239" spans="3:25" x14ac:dyDescent="0.2">
      <c r="C239" s="1"/>
      <c r="D239" s="1"/>
      <c r="E239" s="1"/>
      <c r="F239" s="1"/>
      <c r="G239" s="1"/>
      <c r="H239" s="1"/>
      <c r="I239" s="1"/>
      <c r="J239" s="1"/>
      <c r="K239" s="1"/>
      <c r="L239" s="1"/>
      <c r="M239" s="1"/>
      <c r="N239" s="1"/>
      <c r="O239" s="1"/>
      <c r="P239" s="1"/>
      <c r="Q239" s="1"/>
      <c r="R239" s="1"/>
      <c r="S239" s="1"/>
      <c r="T239" s="1"/>
      <c r="U239" s="1"/>
      <c r="V239" s="1"/>
      <c r="W239" s="1"/>
      <c r="X239" s="1"/>
      <c r="Y239" s="1"/>
    </row>
    <row r="240" spans="3:25" x14ac:dyDescent="0.2">
      <c r="C240" s="1"/>
      <c r="D240" s="1"/>
      <c r="E240" s="1"/>
      <c r="F240" s="1"/>
      <c r="G240" s="1"/>
      <c r="H240" s="1"/>
      <c r="I240" s="1"/>
      <c r="J240" s="1"/>
      <c r="K240" s="1"/>
      <c r="L240" s="1"/>
      <c r="M240" s="1"/>
      <c r="N240" s="1"/>
      <c r="O240" s="1"/>
      <c r="P240" s="1"/>
      <c r="Q240" s="1"/>
      <c r="R240" s="1"/>
      <c r="S240" s="1"/>
      <c r="T240" s="1"/>
      <c r="U240" s="1"/>
      <c r="V240" s="1"/>
      <c r="W240" s="1"/>
      <c r="X240" s="1"/>
      <c r="Y240" s="1"/>
    </row>
    <row r="241" spans="3:25" x14ac:dyDescent="0.2">
      <c r="C241" s="1"/>
      <c r="D241" s="1"/>
      <c r="E241" s="1"/>
      <c r="F241" s="1"/>
      <c r="G241" s="1"/>
      <c r="H241" s="1"/>
      <c r="I241" s="1"/>
      <c r="J241" s="1"/>
      <c r="K241" s="1"/>
      <c r="L241" s="1"/>
      <c r="M241" s="1"/>
      <c r="N241" s="1"/>
      <c r="O241" s="1"/>
      <c r="P241" s="1"/>
      <c r="Q241" s="1"/>
      <c r="R241" s="1"/>
      <c r="S241" s="1"/>
      <c r="T241" s="1"/>
      <c r="U241" s="1"/>
      <c r="V241" s="1"/>
      <c r="W241" s="1"/>
      <c r="X241" s="1"/>
      <c r="Y241" s="1"/>
    </row>
    <row r="242" spans="3:25" x14ac:dyDescent="0.2">
      <c r="C242" s="1"/>
      <c r="D242" s="1"/>
      <c r="E242" s="1"/>
      <c r="F242" s="1"/>
      <c r="G242" s="1"/>
      <c r="H242" s="1"/>
      <c r="I242" s="1"/>
      <c r="J242" s="1"/>
      <c r="K242" s="1"/>
      <c r="L242" s="1"/>
      <c r="M242" s="1"/>
      <c r="N242" s="1"/>
      <c r="O242" s="1"/>
      <c r="P242" s="1"/>
      <c r="Q242" s="1"/>
      <c r="R242" s="1"/>
      <c r="S242" s="1"/>
      <c r="T242" s="1"/>
      <c r="U242" s="1"/>
      <c r="V242" s="1"/>
      <c r="W242" s="1"/>
      <c r="X242" s="1"/>
      <c r="Y242" s="1"/>
    </row>
    <row r="243" spans="3:25" x14ac:dyDescent="0.2">
      <c r="C243" s="1"/>
      <c r="D243" s="1"/>
      <c r="E243" s="1"/>
      <c r="F243" s="1"/>
      <c r="G243" s="1"/>
      <c r="H243" s="1"/>
      <c r="I243" s="1"/>
      <c r="J243" s="1"/>
      <c r="K243" s="1"/>
      <c r="L243" s="1"/>
      <c r="M243" s="1"/>
      <c r="N243" s="1"/>
      <c r="O243" s="1"/>
      <c r="P243" s="1"/>
      <c r="Q243" s="1"/>
      <c r="R243" s="1"/>
      <c r="S243" s="1"/>
      <c r="T243" s="1"/>
      <c r="U243" s="1"/>
      <c r="V243" s="1"/>
      <c r="W243" s="1"/>
      <c r="X243" s="1"/>
      <c r="Y243" s="1"/>
    </row>
    <row r="244" spans="3:25" x14ac:dyDescent="0.2">
      <c r="C244" s="1"/>
      <c r="D244" s="1"/>
      <c r="E244" s="1"/>
      <c r="F244" s="1"/>
      <c r="G244" s="1"/>
      <c r="H244" s="1"/>
      <c r="I244" s="1"/>
      <c r="J244" s="1"/>
      <c r="K244" s="1"/>
      <c r="L244" s="1"/>
      <c r="M244" s="1"/>
      <c r="N244" s="1"/>
      <c r="O244" s="1"/>
      <c r="P244" s="1"/>
      <c r="Q244" s="1"/>
      <c r="R244" s="1"/>
      <c r="S244" s="1"/>
      <c r="T244" s="1"/>
      <c r="U244" s="1"/>
      <c r="V244" s="1"/>
      <c r="W244" s="1"/>
      <c r="X244" s="1"/>
      <c r="Y244" s="1"/>
    </row>
    <row r="245" spans="3:25" x14ac:dyDescent="0.2">
      <c r="C245" s="1"/>
      <c r="D245" s="1"/>
      <c r="E245" s="1"/>
      <c r="F245" s="1"/>
      <c r="G245" s="1"/>
      <c r="H245" s="1"/>
      <c r="I245" s="1"/>
      <c r="J245" s="1"/>
      <c r="K245" s="1"/>
      <c r="L245" s="1"/>
      <c r="M245" s="1"/>
      <c r="N245" s="1"/>
      <c r="O245" s="1"/>
      <c r="P245" s="1"/>
      <c r="Q245" s="1"/>
      <c r="R245" s="1"/>
      <c r="S245" s="1"/>
      <c r="T245" s="1"/>
      <c r="U245" s="1"/>
      <c r="V245" s="1"/>
      <c r="W245" s="1"/>
      <c r="X245" s="1"/>
      <c r="Y245" s="1"/>
    </row>
    <row r="246" spans="3:25" x14ac:dyDescent="0.2">
      <c r="C246" s="1"/>
      <c r="D246" s="1"/>
      <c r="E246" s="1"/>
      <c r="F246" s="1"/>
      <c r="G246" s="1"/>
      <c r="H246" s="1"/>
      <c r="I246" s="1"/>
      <c r="J246" s="1"/>
      <c r="K246" s="1"/>
      <c r="L246" s="1"/>
      <c r="M246" s="1"/>
      <c r="N246" s="1"/>
      <c r="O246" s="1"/>
      <c r="P246" s="1"/>
      <c r="Q246" s="1"/>
      <c r="R246" s="1"/>
      <c r="S246" s="1"/>
      <c r="T246" s="1"/>
      <c r="U246" s="1"/>
      <c r="V246" s="1"/>
      <c r="W246" s="1"/>
      <c r="X246" s="1"/>
      <c r="Y246" s="1"/>
    </row>
    <row r="247" spans="3:25" x14ac:dyDescent="0.2">
      <c r="C247" s="1"/>
      <c r="D247" s="1"/>
      <c r="E247" s="1"/>
      <c r="F247" s="1"/>
      <c r="G247" s="1"/>
      <c r="H247" s="1"/>
      <c r="I247" s="1"/>
      <c r="J247" s="1"/>
      <c r="K247" s="1"/>
      <c r="L247" s="1"/>
      <c r="M247" s="1"/>
      <c r="N247" s="1"/>
      <c r="O247" s="1"/>
      <c r="P247" s="1"/>
      <c r="Q247" s="1"/>
      <c r="R247" s="1"/>
      <c r="S247" s="1"/>
      <c r="T247" s="1"/>
      <c r="U247" s="1"/>
      <c r="V247" s="1"/>
      <c r="W247" s="1"/>
      <c r="X247" s="1"/>
      <c r="Y247" s="1"/>
    </row>
    <row r="248" spans="3:25" x14ac:dyDescent="0.2">
      <c r="C248" s="1"/>
      <c r="D248" s="1"/>
      <c r="E248" s="1"/>
      <c r="F248" s="1"/>
      <c r="G248" s="1"/>
      <c r="H248" s="1"/>
      <c r="I248" s="1"/>
      <c r="J248" s="1"/>
      <c r="K248" s="1"/>
      <c r="L248" s="1"/>
      <c r="M248" s="1"/>
      <c r="N248" s="1"/>
      <c r="O248" s="1"/>
      <c r="P248" s="1"/>
      <c r="Q248" s="1"/>
      <c r="R248" s="1"/>
      <c r="S248" s="1"/>
      <c r="T248" s="1"/>
      <c r="U248" s="1"/>
      <c r="V248" s="1"/>
      <c r="W248" s="1"/>
      <c r="X248" s="1"/>
      <c r="Y248" s="1"/>
    </row>
    <row r="249" spans="3:25" x14ac:dyDescent="0.2">
      <c r="C249" s="1"/>
      <c r="D249" s="1"/>
      <c r="E249" s="1"/>
      <c r="F249" s="1"/>
      <c r="G249" s="1"/>
      <c r="H249" s="1"/>
      <c r="I249" s="1"/>
      <c r="J249" s="1"/>
      <c r="K249" s="1"/>
      <c r="L249" s="1"/>
      <c r="M249" s="1"/>
      <c r="N249" s="1"/>
      <c r="O249" s="1"/>
      <c r="P249" s="1"/>
      <c r="Q249" s="1"/>
      <c r="R249" s="1"/>
      <c r="S249" s="1"/>
      <c r="T249" s="1"/>
      <c r="U249" s="1"/>
      <c r="V249" s="1"/>
      <c r="W249" s="1"/>
      <c r="X249" s="1"/>
      <c r="Y249" s="1"/>
    </row>
    <row r="250" spans="3:25" x14ac:dyDescent="0.2">
      <c r="C250" s="1"/>
      <c r="D250" s="1"/>
      <c r="E250" s="1"/>
      <c r="F250" s="1"/>
      <c r="G250" s="1"/>
      <c r="H250" s="1"/>
      <c r="I250" s="1"/>
      <c r="J250" s="1"/>
      <c r="K250" s="1"/>
      <c r="L250" s="1"/>
      <c r="M250" s="1"/>
      <c r="N250" s="1"/>
      <c r="O250" s="1"/>
      <c r="P250" s="1"/>
      <c r="Q250" s="1"/>
      <c r="R250" s="1"/>
      <c r="S250" s="1"/>
      <c r="T250" s="1"/>
      <c r="U250" s="1"/>
      <c r="V250" s="1"/>
      <c r="W250" s="1"/>
      <c r="X250" s="1"/>
      <c r="Y250" s="1"/>
    </row>
    <row r="251" spans="3:25" x14ac:dyDescent="0.2">
      <c r="C251" s="1"/>
      <c r="D251" s="1"/>
      <c r="E251" s="1"/>
      <c r="F251" s="1"/>
      <c r="G251" s="1"/>
      <c r="H251" s="1"/>
      <c r="I251" s="1"/>
      <c r="J251" s="1"/>
      <c r="K251" s="1"/>
      <c r="L251" s="1"/>
      <c r="M251" s="1"/>
      <c r="N251" s="1"/>
      <c r="O251" s="1"/>
      <c r="P251" s="1"/>
      <c r="Q251" s="1"/>
      <c r="R251" s="1"/>
      <c r="S251" s="1"/>
      <c r="T251" s="1"/>
      <c r="U251" s="1"/>
      <c r="V251" s="1"/>
      <c r="W251" s="1"/>
      <c r="X251" s="1"/>
      <c r="Y251" s="1"/>
    </row>
    <row r="252" spans="3:25" x14ac:dyDescent="0.2">
      <c r="C252" s="1"/>
      <c r="D252" s="1"/>
      <c r="E252" s="1"/>
      <c r="F252" s="1"/>
      <c r="G252" s="1"/>
      <c r="H252" s="1"/>
      <c r="I252" s="1"/>
      <c r="J252" s="1"/>
      <c r="K252" s="1"/>
      <c r="L252" s="1"/>
      <c r="M252" s="1"/>
      <c r="N252" s="1"/>
      <c r="O252" s="1"/>
      <c r="P252" s="1"/>
      <c r="Q252" s="1"/>
      <c r="R252" s="1"/>
      <c r="S252" s="1"/>
      <c r="T252" s="1"/>
      <c r="U252" s="1"/>
      <c r="V252" s="1"/>
      <c r="W252" s="1"/>
      <c r="X252" s="1"/>
      <c r="Y252" s="1"/>
    </row>
    <row r="253" spans="3:25" x14ac:dyDescent="0.2">
      <c r="C253" s="1"/>
      <c r="D253" s="1"/>
      <c r="E253" s="1"/>
      <c r="F253" s="1"/>
      <c r="G253" s="1"/>
      <c r="H253" s="1"/>
      <c r="I253" s="1"/>
      <c r="J253" s="1"/>
      <c r="K253" s="1"/>
      <c r="L253" s="1"/>
      <c r="M253" s="1"/>
      <c r="N253" s="1"/>
      <c r="O253" s="1"/>
      <c r="P253" s="1"/>
      <c r="Q253" s="1"/>
      <c r="R253" s="1"/>
      <c r="S253" s="1"/>
      <c r="T253" s="1"/>
      <c r="U253" s="1"/>
      <c r="V253" s="1"/>
      <c r="W253" s="1"/>
      <c r="X253" s="1"/>
      <c r="Y253" s="1"/>
    </row>
    <row r="254" spans="3:25" x14ac:dyDescent="0.2">
      <c r="C254" s="1"/>
      <c r="D254" s="1"/>
      <c r="E254" s="1"/>
      <c r="F254" s="1"/>
      <c r="G254" s="1"/>
      <c r="H254" s="1"/>
      <c r="I254" s="1"/>
      <c r="J254" s="1"/>
      <c r="K254" s="1"/>
      <c r="L254" s="1"/>
      <c r="M254" s="1"/>
      <c r="N254" s="1"/>
      <c r="O254" s="1"/>
      <c r="P254" s="1"/>
      <c r="Q254" s="1"/>
      <c r="R254" s="1"/>
      <c r="S254" s="1"/>
      <c r="T254" s="1"/>
      <c r="U254" s="1"/>
      <c r="V254" s="1"/>
      <c r="W254" s="1"/>
      <c r="X254" s="1"/>
      <c r="Y254" s="1"/>
    </row>
    <row r="255" spans="3:25" x14ac:dyDescent="0.2">
      <c r="C255" s="1"/>
      <c r="D255" s="1"/>
      <c r="E255" s="1"/>
      <c r="F255" s="1"/>
      <c r="G255" s="1"/>
      <c r="H255" s="1"/>
      <c r="I255" s="1"/>
      <c r="J255" s="1"/>
      <c r="K255" s="1"/>
      <c r="L255" s="1"/>
      <c r="M255" s="1"/>
      <c r="N255" s="1"/>
      <c r="O255" s="1"/>
      <c r="P255" s="1"/>
      <c r="Q255" s="1"/>
      <c r="R255" s="1"/>
      <c r="S255" s="1"/>
      <c r="T255" s="1"/>
      <c r="U255" s="1"/>
      <c r="V255" s="1"/>
      <c r="W255" s="1"/>
      <c r="X255" s="1"/>
      <c r="Y255" s="1"/>
    </row>
    <row r="256" spans="3:25" x14ac:dyDescent="0.2">
      <c r="C256" s="1"/>
      <c r="D256" s="1"/>
      <c r="E256" s="1"/>
      <c r="F256" s="1"/>
      <c r="G256" s="1"/>
      <c r="H256" s="1"/>
      <c r="I256" s="1"/>
      <c r="J256" s="1"/>
      <c r="K256" s="1"/>
      <c r="L256" s="1"/>
      <c r="M256" s="1"/>
      <c r="N256" s="1"/>
      <c r="O256" s="1"/>
      <c r="P256" s="1"/>
      <c r="Q256" s="1"/>
      <c r="R256" s="1"/>
      <c r="S256" s="1"/>
      <c r="T256" s="1"/>
      <c r="U256" s="1"/>
      <c r="V256" s="1"/>
      <c r="W256" s="1"/>
      <c r="X256" s="1"/>
      <c r="Y256" s="1"/>
    </row>
    <row r="257" spans="3:25" x14ac:dyDescent="0.2">
      <c r="C257" s="1"/>
      <c r="D257" s="1"/>
      <c r="E257" s="1"/>
      <c r="F257" s="1"/>
      <c r="G257" s="1"/>
      <c r="H257" s="1"/>
      <c r="I257" s="1"/>
      <c r="J257" s="1"/>
      <c r="K257" s="1"/>
      <c r="L257" s="1"/>
      <c r="M257" s="1"/>
      <c r="N257" s="1"/>
      <c r="O257" s="1"/>
      <c r="P257" s="1"/>
      <c r="Q257" s="1"/>
      <c r="R257" s="1"/>
      <c r="S257" s="1"/>
      <c r="T257" s="1"/>
      <c r="U257" s="1"/>
      <c r="V257" s="1"/>
      <c r="W257" s="1"/>
      <c r="X257" s="1"/>
      <c r="Y257" s="1"/>
    </row>
    <row r="258" spans="3:25" x14ac:dyDescent="0.2">
      <c r="C258" s="1"/>
      <c r="D258" s="1"/>
      <c r="E258" s="1"/>
      <c r="F258" s="1"/>
      <c r="G258" s="1"/>
      <c r="H258" s="1"/>
      <c r="I258" s="1"/>
      <c r="J258" s="1"/>
      <c r="K258" s="1"/>
      <c r="L258" s="1"/>
      <c r="M258" s="1"/>
      <c r="N258" s="1"/>
      <c r="O258" s="1"/>
      <c r="P258" s="1"/>
      <c r="Q258" s="1"/>
      <c r="R258" s="1"/>
      <c r="S258" s="1"/>
      <c r="T258" s="1"/>
      <c r="U258" s="1"/>
      <c r="V258" s="1"/>
      <c r="W258" s="1"/>
      <c r="X258" s="1"/>
      <c r="Y258" s="1"/>
    </row>
    <row r="259" spans="3:25" x14ac:dyDescent="0.2">
      <c r="C259" s="1"/>
      <c r="D259" s="1"/>
      <c r="E259" s="1"/>
      <c r="F259" s="1"/>
      <c r="G259" s="1"/>
      <c r="H259" s="1"/>
      <c r="I259" s="1"/>
      <c r="J259" s="1"/>
      <c r="K259" s="1"/>
      <c r="L259" s="1"/>
      <c r="M259" s="1"/>
      <c r="N259" s="1"/>
      <c r="O259" s="1"/>
      <c r="P259" s="1"/>
      <c r="Q259" s="1"/>
      <c r="R259" s="1"/>
      <c r="S259" s="1"/>
      <c r="T259" s="1"/>
      <c r="U259" s="1"/>
      <c r="V259" s="1"/>
      <c r="W259" s="1"/>
      <c r="X259" s="1"/>
      <c r="Y259" s="1"/>
    </row>
    <row r="260" spans="3:25" x14ac:dyDescent="0.2">
      <c r="C260" s="1"/>
      <c r="D260" s="1"/>
      <c r="E260" s="1"/>
      <c r="F260" s="1"/>
      <c r="G260" s="1"/>
      <c r="H260" s="1"/>
      <c r="I260" s="1"/>
      <c r="J260" s="1"/>
      <c r="K260" s="1"/>
      <c r="L260" s="1"/>
      <c r="M260" s="1"/>
      <c r="N260" s="1"/>
      <c r="O260" s="1"/>
      <c r="P260" s="1"/>
      <c r="Q260" s="1"/>
      <c r="R260" s="1"/>
      <c r="S260" s="1"/>
      <c r="T260" s="1"/>
      <c r="U260" s="1"/>
      <c r="V260" s="1"/>
      <c r="W260" s="1"/>
      <c r="X260" s="1"/>
      <c r="Y260" s="1"/>
    </row>
    <row r="261" spans="3:25" x14ac:dyDescent="0.2">
      <c r="C261" s="1"/>
      <c r="D261" s="1"/>
      <c r="E261" s="1"/>
      <c r="F261" s="1"/>
      <c r="G261" s="1"/>
      <c r="H261" s="1"/>
      <c r="I261" s="1"/>
      <c r="J261" s="1"/>
      <c r="K261" s="1"/>
      <c r="L261" s="1"/>
      <c r="M261" s="1"/>
      <c r="N261" s="1"/>
      <c r="O261" s="1"/>
      <c r="P261" s="1"/>
      <c r="Q261" s="1"/>
      <c r="R261" s="1"/>
      <c r="S261" s="1"/>
      <c r="T261" s="1"/>
      <c r="U261" s="1"/>
      <c r="V261" s="1"/>
      <c r="W261" s="1"/>
      <c r="X261" s="1"/>
      <c r="Y261" s="1"/>
    </row>
    <row r="262" spans="3:25" x14ac:dyDescent="0.2">
      <c r="C262" s="1"/>
      <c r="D262" s="1"/>
      <c r="E262" s="1"/>
      <c r="F262" s="1"/>
      <c r="G262" s="1"/>
      <c r="H262" s="1"/>
      <c r="I262" s="1"/>
      <c r="J262" s="1"/>
      <c r="K262" s="1"/>
      <c r="L262" s="1"/>
      <c r="M262" s="1"/>
      <c r="N262" s="1"/>
      <c r="O262" s="1"/>
      <c r="P262" s="1"/>
      <c r="Q262" s="1"/>
      <c r="R262" s="1"/>
      <c r="S262" s="1"/>
      <c r="T262" s="1"/>
      <c r="U262" s="1"/>
      <c r="V262" s="1"/>
      <c r="W262" s="1"/>
      <c r="X262" s="1"/>
      <c r="Y262" s="1"/>
    </row>
    <row r="263" spans="3:25" x14ac:dyDescent="0.2">
      <c r="C263" s="1"/>
      <c r="D263" s="1"/>
      <c r="E263" s="1"/>
      <c r="F263" s="1"/>
      <c r="G263" s="1"/>
      <c r="H263" s="1"/>
      <c r="I263" s="1"/>
      <c r="J263" s="1"/>
      <c r="K263" s="1"/>
      <c r="L263" s="1"/>
      <c r="M263" s="1"/>
      <c r="N263" s="1"/>
      <c r="O263" s="1"/>
      <c r="P263" s="1"/>
      <c r="Q263" s="1"/>
      <c r="R263" s="1"/>
      <c r="S263" s="1"/>
      <c r="T263" s="1"/>
      <c r="U263" s="1"/>
      <c r="V263" s="1"/>
      <c r="W263" s="1"/>
      <c r="X263" s="1"/>
      <c r="Y263" s="1"/>
    </row>
    <row r="264" spans="3:25" x14ac:dyDescent="0.2">
      <c r="C264" s="1"/>
      <c r="D264" s="1"/>
      <c r="E264" s="1"/>
      <c r="F264" s="1"/>
      <c r="G264" s="1"/>
      <c r="H264" s="1"/>
      <c r="I264" s="1"/>
      <c r="J264" s="1"/>
      <c r="K264" s="1"/>
      <c r="L264" s="1"/>
      <c r="M264" s="1"/>
      <c r="N264" s="1"/>
      <c r="O264" s="1"/>
      <c r="P264" s="1"/>
      <c r="Q264" s="1"/>
      <c r="R264" s="1"/>
      <c r="S264" s="1"/>
      <c r="T264" s="1"/>
      <c r="U264" s="1"/>
      <c r="V264" s="1"/>
      <c r="W264" s="1"/>
      <c r="X264" s="1"/>
      <c r="Y264" s="1"/>
    </row>
    <row r="265" spans="3:25" x14ac:dyDescent="0.2">
      <c r="C265" s="1"/>
      <c r="D265" s="1"/>
      <c r="E265" s="1"/>
      <c r="F265" s="1"/>
      <c r="G265" s="1"/>
      <c r="H265" s="1"/>
      <c r="I265" s="1"/>
      <c r="J265" s="1"/>
      <c r="K265" s="1"/>
      <c r="L265" s="1"/>
      <c r="M265" s="1"/>
      <c r="N265" s="1"/>
      <c r="O265" s="1"/>
      <c r="P265" s="1"/>
      <c r="Q265" s="1"/>
      <c r="R265" s="1"/>
      <c r="S265" s="1"/>
      <c r="T265" s="1"/>
      <c r="U265" s="1"/>
      <c r="V265" s="1"/>
      <c r="W265" s="1"/>
      <c r="X265" s="1"/>
      <c r="Y265" s="1"/>
    </row>
    <row r="266" spans="3:25" x14ac:dyDescent="0.2">
      <c r="C266" s="1"/>
      <c r="D266" s="1"/>
      <c r="E266" s="1"/>
      <c r="F266" s="1"/>
      <c r="G266" s="1"/>
      <c r="H266" s="1"/>
      <c r="I266" s="1"/>
      <c r="J266" s="1"/>
      <c r="K266" s="1"/>
      <c r="L266" s="1"/>
      <c r="M266" s="1"/>
      <c r="N266" s="1"/>
      <c r="O266" s="1"/>
      <c r="P266" s="1"/>
      <c r="Q266" s="1"/>
      <c r="R266" s="1"/>
      <c r="S266" s="1"/>
      <c r="T266" s="1"/>
      <c r="U266" s="1"/>
      <c r="V266" s="1"/>
      <c r="W266" s="1"/>
      <c r="X266" s="1"/>
      <c r="Y266" s="1"/>
    </row>
    <row r="267" spans="3:25" x14ac:dyDescent="0.2">
      <c r="C267" s="1"/>
      <c r="D267" s="1"/>
      <c r="E267" s="1"/>
      <c r="F267" s="1"/>
      <c r="G267" s="1"/>
      <c r="H267" s="1"/>
      <c r="I267" s="1"/>
      <c r="J267" s="1"/>
      <c r="K267" s="1"/>
      <c r="L267" s="1"/>
      <c r="M267" s="1"/>
      <c r="N267" s="1"/>
      <c r="O267" s="1"/>
      <c r="P267" s="1"/>
      <c r="Q267" s="1"/>
      <c r="R267" s="1"/>
      <c r="S267" s="1"/>
      <c r="T267" s="1"/>
      <c r="U267" s="1"/>
      <c r="V267" s="1"/>
      <c r="W267" s="1"/>
      <c r="X267" s="1"/>
      <c r="Y267" s="1"/>
    </row>
    <row r="268" spans="3:25" x14ac:dyDescent="0.2">
      <c r="C268" s="1"/>
      <c r="D268" s="1"/>
      <c r="E268" s="1"/>
      <c r="F268" s="1"/>
      <c r="G268" s="1"/>
      <c r="H268" s="1"/>
      <c r="I268" s="1"/>
      <c r="J268" s="1"/>
      <c r="K268" s="1"/>
      <c r="L268" s="1"/>
      <c r="M268" s="1"/>
      <c r="N268" s="1"/>
      <c r="O268" s="1"/>
      <c r="P268" s="1"/>
      <c r="Q268" s="1"/>
      <c r="R268" s="1"/>
      <c r="S268" s="1"/>
      <c r="T268" s="1"/>
      <c r="U268" s="1"/>
      <c r="V268" s="1"/>
      <c r="W268" s="1"/>
      <c r="X268" s="1"/>
      <c r="Y268" s="1"/>
    </row>
    <row r="269" spans="3:25" x14ac:dyDescent="0.2">
      <c r="C269" s="1"/>
      <c r="D269" s="1"/>
      <c r="E269" s="1"/>
      <c r="F269" s="1"/>
      <c r="G269" s="1"/>
      <c r="H269" s="1"/>
      <c r="I269" s="1"/>
      <c r="J269" s="1"/>
      <c r="K269" s="1"/>
      <c r="L269" s="1"/>
      <c r="M269" s="1"/>
      <c r="N269" s="1"/>
      <c r="O269" s="1"/>
      <c r="P269" s="1"/>
      <c r="Q269" s="1"/>
      <c r="R269" s="1"/>
      <c r="S269" s="1"/>
      <c r="T269" s="1"/>
      <c r="U269" s="1"/>
      <c r="V269" s="1"/>
      <c r="W269" s="1"/>
      <c r="X269" s="1"/>
      <c r="Y269" s="1"/>
    </row>
    <row r="270" spans="3:25" x14ac:dyDescent="0.2">
      <c r="C270" s="1"/>
      <c r="D270" s="1"/>
      <c r="E270" s="1"/>
      <c r="F270" s="1"/>
      <c r="G270" s="1"/>
      <c r="H270" s="1"/>
      <c r="I270" s="1"/>
      <c r="J270" s="1"/>
      <c r="K270" s="1"/>
      <c r="L270" s="1"/>
      <c r="M270" s="1"/>
      <c r="N270" s="1"/>
      <c r="O270" s="1"/>
      <c r="P270" s="1"/>
      <c r="Q270" s="1"/>
      <c r="R270" s="1"/>
      <c r="S270" s="1"/>
      <c r="T270" s="1"/>
      <c r="U270" s="1"/>
      <c r="V270" s="1"/>
      <c r="W270" s="1"/>
      <c r="X270" s="1"/>
      <c r="Y270" s="1"/>
    </row>
    <row r="271" spans="3:25" x14ac:dyDescent="0.2">
      <c r="C271" s="1"/>
      <c r="D271" s="1"/>
      <c r="E271" s="1"/>
      <c r="F271" s="1"/>
      <c r="G271" s="1"/>
      <c r="H271" s="1"/>
      <c r="I271" s="1"/>
      <c r="J271" s="1"/>
      <c r="K271" s="1"/>
      <c r="L271" s="1"/>
      <c r="M271" s="1"/>
      <c r="N271" s="1"/>
      <c r="O271" s="1"/>
      <c r="P271" s="1"/>
      <c r="Q271" s="1"/>
      <c r="R271" s="1"/>
      <c r="S271" s="1"/>
      <c r="T271" s="1"/>
      <c r="U271" s="1"/>
      <c r="V271" s="1"/>
      <c r="W271" s="1"/>
      <c r="X271" s="1"/>
      <c r="Y271" s="1"/>
    </row>
    <row r="272" spans="3:25" x14ac:dyDescent="0.2">
      <c r="C272" s="1"/>
      <c r="D272" s="1"/>
      <c r="E272" s="1"/>
      <c r="F272" s="1"/>
      <c r="G272" s="1"/>
      <c r="H272" s="1"/>
      <c r="I272" s="1"/>
      <c r="J272" s="1"/>
      <c r="K272" s="1"/>
      <c r="L272" s="1"/>
      <c r="M272" s="1"/>
      <c r="N272" s="1"/>
      <c r="O272" s="1"/>
      <c r="P272" s="1"/>
      <c r="Q272" s="1"/>
      <c r="R272" s="1"/>
      <c r="S272" s="1"/>
      <c r="T272" s="1"/>
      <c r="U272" s="1"/>
      <c r="V272" s="1"/>
      <c r="W272" s="1"/>
      <c r="X272" s="1"/>
      <c r="Y272" s="1"/>
    </row>
    <row r="273" spans="3:25" x14ac:dyDescent="0.2">
      <c r="C273" s="1"/>
      <c r="D273" s="1"/>
      <c r="E273" s="1"/>
      <c r="F273" s="1"/>
      <c r="G273" s="1"/>
      <c r="H273" s="1"/>
      <c r="I273" s="1"/>
      <c r="J273" s="1"/>
      <c r="K273" s="1"/>
      <c r="L273" s="1"/>
      <c r="M273" s="1"/>
      <c r="N273" s="1"/>
      <c r="O273" s="1"/>
      <c r="P273" s="1"/>
      <c r="Q273" s="1"/>
      <c r="R273" s="1"/>
      <c r="S273" s="1"/>
      <c r="T273" s="1"/>
      <c r="U273" s="1"/>
      <c r="V273" s="1"/>
      <c r="W273" s="1"/>
      <c r="X273" s="1"/>
      <c r="Y273" s="1"/>
    </row>
    <row r="274" spans="3:25" x14ac:dyDescent="0.2">
      <c r="C274" s="1"/>
      <c r="D274" s="1"/>
      <c r="E274" s="1"/>
      <c r="F274" s="1"/>
      <c r="G274" s="1"/>
      <c r="H274" s="1"/>
      <c r="I274" s="1"/>
      <c r="J274" s="1"/>
      <c r="K274" s="1"/>
      <c r="L274" s="1"/>
      <c r="M274" s="1"/>
      <c r="N274" s="1"/>
      <c r="O274" s="1"/>
      <c r="P274" s="1"/>
      <c r="Q274" s="1"/>
      <c r="R274" s="1"/>
      <c r="S274" s="1"/>
      <c r="T274" s="1"/>
      <c r="U274" s="1"/>
      <c r="V274" s="1"/>
      <c r="W274" s="1"/>
      <c r="X274" s="1"/>
      <c r="Y274" s="1"/>
    </row>
    <row r="275" spans="3:25" x14ac:dyDescent="0.2">
      <c r="C275" s="1"/>
      <c r="D275" s="1"/>
      <c r="E275" s="1"/>
      <c r="F275" s="1"/>
      <c r="G275" s="1"/>
      <c r="H275" s="1"/>
      <c r="I275" s="1"/>
      <c r="J275" s="1"/>
      <c r="K275" s="1"/>
      <c r="L275" s="1"/>
      <c r="M275" s="1"/>
      <c r="N275" s="1"/>
      <c r="O275" s="1"/>
      <c r="P275" s="1"/>
      <c r="Q275" s="1"/>
      <c r="R275" s="1"/>
      <c r="S275" s="1"/>
      <c r="T275" s="1"/>
      <c r="U275" s="1"/>
      <c r="V275" s="1"/>
      <c r="W275" s="1"/>
      <c r="X275" s="1"/>
      <c r="Y275" s="1"/>
    </row>
    <row r="276" spans="3:25" x14ac:dyDescent="0.2">
      <c r="C276" s="1"/>
      <c r="D276" s="1"/>
      <c r="E276" s="1"/>
      <c r="F276" s="1"/>
      <c r="G276" s="1"/>
      <c r="H276" s="1"/>
      <c r="I276" s="1"/>
      <c r="J276" s="1"/>
      <c r="K276" s="1"/>
      <c r="L276" s="1"/>
      <c r="M276" s="1"/>
      <c r="N276" s="1"/>
      <c r="O276" s="1"/>
      <c r="P276" s="1"/>
      <c r="Q276" s="1"/>
      <c r="R276" s="1"/>
      <c r="S276" s="1"/>
      <c r="T276" s="1"/>
      <c r="U276" s="1"/>
      <c r="V276" s="1"/>
      <c r="W276" s="1"/>
      <c r="X276" s="1"/>
      <c r="Y276" s="1"/>
    </row>
    <row r="277" spans="3:25" x14ac:dyDescent="0.2">
      <c r="C277" s="1"/>
      <c r="D277" s="1"/>
      <c r="E277" s="1"/>
      <c r="F277" s="1"/>
      <c r="G277" s="1"/>
      <c r="H277" s="1"/>
      <c r="I277" s="1"/>
      <c r="J277" s="1"/>
      <c r="K277" s="1"/>
      <c r="L277" s="1"/>
      <c r="M277" s="1"/>
      <c r="N277" s="1"/>
      <c r="O277" s="1"/>
      <c r="P277" s="1"/>
      <c r="Q277" s="1"/>
      <c r="R277" s="1"/>
      <c r="S277" s="1"/>
      <c r="T277" s="1"/>
      <c r="U277" s="1"/>
      <c r="V277" s="1"/>
      <c r="W277" s="1"/>
      <c r="X277" s="1"/>
      <c r="Y277" s="1"/>
    </row>
    <row r="278" spans="3:25" x14ac:dyDescent="0.2">
      <c r="C278" s="1"/>
      <c r="D278" s="1"/>
      <c r="E278" s="1"/>
      <c r="F278" s="1"/>
      <c r="G278" s="1"/>
      <c r="H278" s="1"/>
      <c r="I278" s="1"/>
      <c r="J278" s="1"/>
      <c r="K278" s="1"/>
      <c r="L278" s="1"/>
      <c r="M278" s="1"/>
      <c r="N278" s="1"/>
      <c r="O278" s="1"/>
      <c r="P278" s="1"/>
      <c r="Q278" s="1"/>
      <c r="R278" s="1"/>
      <c r="S278" s="1"/>
      <c r="T278" s="1"/>
      <c r="U278" s="1"/>
      <c r="V278" s="1"/>
      <c r="W278" s="1"/>
      <c r="X278" s="1"/>
      <c r="Y278" s="1"/>
    </row>
    <row r="279" spans="3:25" x14ac:dyDescent="0.2">
      <c r="C279" s="1"/>
      <c r="D279" s="1"/>
      <c r="E279" s="1"/>
      <c r="F279" s="1"/>
      <c r="G279" s="1"/>
      <c r="H279" s="1"/>
      <c r="I279" s="1"/>
      <c r="J279" s="1"/>
      <c r="K279" s="1"/>
      <c r="L279" s="1"/>
      <c r="M279" s="1"/>
      <c r="N279" s="1"/>
      <c r="O279" s="1"/>
      <c r="P279" s="1"/>
      <c r="Q279" s="1"/>
      <c r="R279" s="1"/>
      <c r="S279" s="1"/>
      <c r="T279" s="1"/>
      <c r="U279" s="1"/>
      <c r="V279" s="1"/>
      <c r="W279" s="1"/>
      <c r="X279" s="1"/>
      <c r="Y279" s="1"/>
    </row>
    <row r="280" spans="3:25" x14ac:dyDescent="0.2">
      <c r="C280" s="1"/>
      <c r="D280" s="1"/>
      <c r="E280" s="1"/>
      <c r="F280" s="1"/>
      <c r="G280" s="1"/>
      <c r="H280" s="1"/>
      <c r="I280" s="1"/>
      <c r="J280" s="1"/>
      <c r="K280" s="1"/>
      <c r="L280" s="1"/>
      <c r="M280" s="1"/>
      <c r="N280" s="1"/>
      <c r="O280" s="1"/>
      <c r="P280" s="1"/>
      <c r="Q280" s="1"/>
      <c r="R280" s="1"/>
      <c r="S280" s="1"/>
      <c r="T280" s="1"/>
      <c r="U280" s="1"/>
      <c r="V280" s="1"/>
      <c r="W280" s="1"/>
      <c r="X280" s="1"/>
      <c r="Y280" s="1"/>
    </row>
    <row r="281" spans="3:25" x14ac:dyDescent="0.2">
      <c r="C281" s="1"/>
      <c r="D281" s="1"/>
      <c r="E281" s="1"/>
      <c r="F281" s="1"/>
      <c r="G281" s="1"/>
      <c r="H281" s="1"/>
      <c r="I281" s="1"/>
      <c r="J281" s="1"/>
      <c r="K281" s="1"/>
      <c r="L281" s="1"/>
      <c r="M281" s="1"/>
      <c r="N281" s="1"/>
      <c r="O281" s="1"/>
      <c r="P281" s="1"/>
      <c r="Q281" s="1"/>
      <c r="R281" s="1"/>
      <c r="S281" s="1"/>
      <c r="T281" s="1"/>
      <c r="U281" s="1"/>
      <c r="V281" s="1"/>
      <c r="W281" s="1"/>
      <c r="X281" s="1"/>
      <c r="Y281" s="1"/>
    </row>
    <row r="282" spans="3:25" x14ac:dyDescent="0.2">
      <c r="C282" s="1"/>
      <c r="D282" s="1"/>
      <c r="E282" s="1"/>
      <c r="F282" s="1"/>
      <c r="G282" s="1"/>
      <c r="H282" s="1"/>
      <c r="I282" s="1"/>
      <c r="J282" s="1"/>
      <c r="K282" s="1"/>
      <c r="L282" s="1"/>
      <c r="M282" s="1"/>
      <c r="N282" s="1"/>
      <c r="O282" s="1"/>
      <c r="P282" s="1"/>
      <c r="Q282" s="1"/>
      <c r="R282" s="1"/>
      <c r="S282" s="1"/>
      <c r="T282" s="1"/>
      <c r="U282" s="1"/>
      <c r="V282" s="1"/>
      <c r="W282" s="1"/>
      <c r="X282" s="1"/>
      <c r="Y282" s="1"/>
    </row>
    <row r="283" spans="3:25" x14ac:dyDescent="0.2">
      <c r="C283" s="1"/>
      <c r="D283" s="1"/>
      <c r="E283" s="1"/>
      <c r="F283" s="1"/>
      <c r="G283" s="1"/>
      <c r="H283" s="1"/>
      <c r="I283" s="1"/>
      <c r="J283" s="1"/>
      <c r="K283" s="1"/>
      <c r="L283" s="1"/>
      <c r="M283" s="1"/>
      <c r="N283" s="1"/>
      <c r="O283" s="1"/>
      <c r="P283" s="1"/>
      <c r="Q283" s="1"/>
      <c r="R283" s="1"/>
      <c r="S283" s="1"/>
      <c r="T283" s="1"/>
      <c r="U283" s="1"/>
      <c r="V283" s="1"/>
      <c r="W283" s="1"/>
      <c r="X283" s="1"/>
      <c r="Y283" s="1"/>
    </row>
    <row r="284" spans="3:25" x14ac:dyDescent="0.2">
      <c r="C284" s="1"/>
      <c r="D284" s="1"/>
      <c r="E284" s="1"/>
      <c r="F284" s="1"/>
      <c r="G284" s="1"/>
      <c r="H284" s="1"/>
      <c r="I284" s="1"/>
      <c r="J284" s="1"/>
      <c r="K284" s="1"/>
      <c r="L284" s="1"/>
      <c r="M284" s="1"/>
      <c r="N284" s="1"/>
      <c r="O284" s="1"/>
      <c r="P284" s="1"/>
      <c r="Q284" s="1"/>
      <c r="R284" s="1"/>
      <c r="S284" s="1"/>
      <c r="T284" s="1"/>
      <c r="U284" s="1"/>
      <c r="V284" s="1"/>
      <c r="W284" s="1"/>
      <c r="X284" s="1"/>
      <c r="Y284" s="1"/>
    </row>
    <row r="285" spans="3:25" x14ac:dyDescent="0.2">
      <c r="C285" s="1"/>
      <c r="D285" s="1"/>
      <c r="E285" s="1"/>
      <c r="F285" s="1"/>
      <c r="G285" s="1"/>
      <c r="H285" s="1"/>
      <c r="I285" s="1"/>
      <c r="J285" s="1"/>
      <c r="K285" s="1"/>
      <c r="L285" s="1"/>
      <c r="M285" s="1"/>
      <c r="N285" s="1"/>
      <c r="O285" s="1"/>
      <c r="P285" s="1"/>
      <c r="Q285" s="1"/>
      <c r="R285" s="1"/>
      <c r="S285" s="1"/>
      <c r="T285" s="1"/>
      <c r="U285" s="1"/>
      <c r="V285" s="1"/>
      <c r="W285" s="1"/>
      <c r="X285" s="1"/>
      <c r="Y285" s="1"/>
    </row>
    <row r="286" spans="3:25" x14ac:dyDescent="0.2">
      <c r="C286" s="1"/>
      <c r="D286" s="1"/>
      <c r="E286" s="1"/>
      <c r="F286" s="1"/>
      <c r="G286" s="1"/>
      <c r="H286" s="1"/>
      <c r="I286" s="1"/>
      <c r="J286" s="1"/>
      <c r="K286" s="1"/>
      <c r="L286" s="1"/>
      <c r="M286" s="1"/>
      <c r="N286" s="1"/>
      <c r="O286" s="1"/>
      <c r="P286" s="1"/>
      <c r="Q286" s="1"/>
      <c r="R286" s="1"/>
      <c r="S286" s="1"/>
      <c r="T286" s="1"/>
      <c r="U286" s="1"/>
      <c r="V286" s="1"/>
      <c r="W286" s="1"/>
      <c r="X286" s="1"/>
      <c r="Y286" s="1"/>
    </row>
    <row r="287" spans="3:25" x14ac:dyDescent="0.2">
      <c r="C287" s="1"/>
      <c r="D287" s="1"/>
      <c r="E287" s="1"/>
      <c r="F287" s="1"/>
      <c r="G287" s="1"/>
      <c r="H287" s="1"/>
      <c r="I287" s="1"/>
      <c r="J287" s="1"/>
      <c r="K287" s="1"/>
      <c r="L287" s="1"/>
      <c r="M287" s="1"/>
      <c r="N287" s="1"/>
      <c r="O287" s="1"/>
      <c r="P287" s="1"/>
      <c r="Q287" s="1"/>
      <c r="R287" s="1"/>
      <c r="S287" s="1"/>
      <c r="T287" s="1"/>
      <c r="U287" s="1"/>
      <c r="V287" s="1"/>
      <c r="W287" s="1"/>
      <c r="X287" s="1"/>
      <c r="Y287" s="1"/>
    </row>
    <row r="288" spans="3:25" x14ac:dyDescent="0.2">
      <c r="C288" s="1"/>
      <c r="D288" s="1"/>
      <c r="E288" s="1"/>
      <c r="F288" s="1"/>
      <c r="G288" s="1"/>
      <c r="H288" s="1"/>
      <c r="I288" s="1"/>
      <c r="J288" s="1"/>
      <c r="K288" s="1"/>
      <c r="L288" s="1"/>
      <c r="M288" s="1"/>
      <c r="N288" s="1"/>
      <c r="O288" s="1"/>
      <c r="P288" s="1"/>
      <c r="Q288" s="1"/>
      <c r="R288" s="1"/>
      <c r="S288" s="1"/>
      <c r="T288" s="1"/>
      <c r="U288" s="1"/>
      <c r="V288" s="1"/>
      <c r="W288" s="1"/>
      <c r="X288" s="1"/>
      <c r="Y288" s="1"/>
    </row>
    <row r="289" spans="3:25" x14ac:dyDescent="0.2">
      <c r="C289" s="1"/>
      <c r="D289" s="1"/>
      <c r="E289" s="1"/>
      <c r="F289" s="1"/>
      <c r="G289" s="1"/>
      <c r="H289" s="1"/>
      <c r="I289" s="1"/>
      <c r="J289" s="1"/>
      <c r="K289" s="1"/>
      <c r="L289" s="1"/>
      <c r="M289" s="1"/>
      <c r="N289" s="1"/>
      <c r="O289" s="1"/>
      <c r="P289" s="1"/>
      <c r="Q289" s="1"/>
      <c r="R289" s="1"/>
      <c r="S289" s="1"/>
      <c r="T289" s="1"/>
      <c r="U289" s="1"/>
      <c r="V289" s="1"/>
      <c r="W289" s="1"/>
      <c r="X289" s="1"/>
      <c r="Y289" s="1"/>
    </row>
    <row r="290" spans="3:25" x14ac:dyDescent="0.2">
      <c r="C290" s="1"/>
      <c r="D290" s="1"/>
      <c r="E290" s="1"/>
      <c r="F290" s="1"/>
      <c r="G290" s="1"/>
      <c r="H290" s="1"/>
      <c r="I290" s="1"/>
      <c r="J290" s="1"/>
      <c r="K290" s="1"/>
      <c r="L290" s="1"/>
      <c r="M290" s="1"/>
      <c r="N290" s="1"/>
      <c r="O290" s="1"/>
      <c r="P290" s="1"/>
      <c r="Q290" s="1"/>
      <c r="R290" s="1"/>
      <c r="S290" s="1"/>
      <c r="T290" s="1"/>
      <c r="U290" s="1"/>
      <c r="V290" s="1"/>
      <c r="W290" s="1"/>
      <c r="X290" s="1"/>
      <c r="Y290" s="1"/>
    </row>
    <row r="291" spans="3:25" x14ac:dyDescent="0.2">
      <c r="C291" s="1"/>
      <c r="D291" s="1"/>
      <c r="E291" s="1"/>
      <c r="F291" s="1"/>
      <c r="G291" s="1"/>
      <c r="H291" s="1"/>
      <c r="I291" s="1"/>
      <c r="J291" s="1"/>
      <c r="K291" s="1"/>
      <c r="L291" s="1"/>
      <c r="M291" s="1"/>
      <c r="N291" s="1"/>
      <c r="O291" s="1"/>
      <c r="P291" s="1"/>
      <c r="Q291" s="1"/>
      <c r="R291" s="1"/>
      <c r="S291" s="1"/>
      <c r="T291" s="1"/>
      <c r="U291" s="1"/>
      <c r="V291" s="1"/>
      <c r="W291" s="1"/>
      <c r="X291" s="1"/>
      <c r="Y291" s="1"/>
    </row>
    <row r="292" spans="3:25" x14ac:dyDescent="0.2">
      <c r="C292" s="1"/>
      <c r="D292" s="1"/>
      <c r="E292" s="1"/>
      <c r="F292" s="1"/>
      <c r="G292" s="1"/>
      <c r="H292" s="1"/>
      <c r="I292" s="1"/>
      <c r="J292" s="1"/>
      <c r="K292" s="1"/>
      <c r="L292" s="1"/>
      <c r="M292" s="1"/>
      <c r="N292" s="1"/>
      <c r="O292" s="1"/>
      <c r="P292" s="1"/>
      <c r="Q292" s="1"/>
      <c r="R292" s="1"/>
      <c r="S292" s="1"/>
      <c r="T292" s="1"/>
      <c r="U292" s="1"/>
      <c r="V292" s="1"/>
      <c r="W292" s="1"/>
      <c r="X292" s="1"/>
      <c r="Y292" s="1"/>
    </row>
    <row r="293" spans="3:25" x14ac:dyDescent="0.2">
      <c r="C293" s="1"/>
      <c r="D293" s="1"/>
      <c r="E293" s="1"/>
      <c r="F293" s="1"/>
      <c r="G293" s="1"/>
      <c r="H293" s="1"/>
      <c r="I293" s="1"/>
      <c r="J293" s="1"/>
      <c r="K293" s="1"/>
      <c r="L293" s="1"/>
      <c r="M293" s="1"/>
      <c r="N293" s="1"/>
      <c r="O293" s="1"/>
      <c r="P293" s="1"/>
      <c r="Q293" s="1"/>
      <c r="R293" s="1"/>
      <c r="S293" s="1"/>
      <c r="T293" s="1"/>
      <c r="U293" s="1"/>
      <c r="V293" s="1"/>
      <c r="W293" s="1"/>
      <c r="X293" s="1"/>
      <c r="Y293" s="1"/>
    </row>
    <row r="294" spans="3:25" x14ac:dyDescent="0.2">
      <c r="C294" s="1"/>
      <c r="D294" s="1"/>
      <c r="E294" s="1"/>
      <c r="F294" s="1"/>
      <c r="G294" s="1"/>
      <c r="H294" s="1"/>
      <c r="I294" s="1"/>
      <c r="J294" s="1"/>
      <c r="K294" s="1"/>
      <c r="L294" s="1"/>
      <c r="M294" s="1"/>
      <c r="N294" s="1"/>
      <c r="O294" s="1"/>
      <c r="P294" s="1"/>
      <c r="Q294" s="1"/>
      <c r="R294" s="1"/>
      <c r="S294" s="1"/>
      <c r="T294" s="1"/>
      <c r="U294" s="1"/>
      <c r="V294" s="1"/>
      <c r="W294" s="1"/>
      <c r="X294" s="1"/>
      <c r="Y294" s="1"/>
    </row>
    <row r="295" spans="3:25" x14ac:dyDescent="0.2">
      <c r="C295" s="1"/>
      <c r="D295" s="1"/>
      <c r="E295" s="1"/>
      <c r="F295" s="1"/>
      <c r="G295" s="1"/>
      <c r="H295" s="1"/>
      <c r="I295" s="1"/>
      <c r="J295" s="1"/>
      <c r="K295" s="1"/>
      <c r="L295" s="1"/>
      <c r="M295" s="1"/>
      <c r="N295" s="1"/>
      <c r="O295" s="1"/>
      <c r="P295" s="1"/>
      <c r="Q295" s="1"/>
      <c r="R295" s="1"/>
      <c r="S295" s="1"/>
      <c r="T295" s="1"/>
      <c r="U295" s="1"/>
      <c r="V295" s="1"/>
      <c r="W295" s="1"/>
      <c r="X295" s="1"/>
      <c r="Y295" s="1"/>
    </row>
    <row r="296" spans="3:25" x14ac:dyDescent="0.2">
      <c r="C296" s="1"/>
      <c r="D296" s="1"/>
      <c r="E296" s="1"/>
      <c r="F296" s="1"/>
      <c r="G296" s="1"/>
      <c r="H296" s="1"/>
      <c r="I296" s="1"/>
      <c r="J296" s="1"/>
      <c r="K296" s="1"/>
      <c r="L296" s="1"/>
      <c r="M296" s="1"/>
      <c r="N296" s="1"/>
      <c r="O296" s="1"/>
      <c r="P296" s="1"/>
      <c r="Q296" s="1"/>
      <c r="R296" s="1"/>
      <c r="S296" s="1"/>
      <c r="T296" s="1"/>
      <c r="U296" s="1"/>
      <c r="V296" s="1"/>
      <c r="W296" s="1"/>
      <c r="X296" s="1"/>
      <c r="Y296" s="1"/>
    </row>
    <row r="297" spans="3:25" x14ac:dyDescent="0.2">
      <c r="C297" s="1"/>
      <c r="D297" s="1"/>
      <c r="E297" s="1"/>
      <c r="F297" s="1"/>
      <c r="G297" s="1"/>
      <c r="H297" s="1"/>
      <c r="I297" s="1"/>
      <c r="J297" s="1"/>
      <c r="K297" s="1"/>
      <c r="L297" s="1"/>
      <c r="M297" s="1"/>
      <c r="N297" s="1"/>
      <c r="O297" s="1"/>
      <c r="P297" s="1"/>
      <c r="Q297" s="1"/>
      <c r="R297" s="1"/>
      <c r="S297" s="1"/>
      <c r="T297" s="1"/>
      <c r="U297" s="1"/>
      <c r="V297" s="1"/>
      <c r="W297" s="1"/>
      <c r="X297" s="1"/>
      <c r="Y297" s="1"/>
    </row>
    <row r="298" spans="3:25" x14ac:dyDescent="0.2">
      <c r="C298" s="1"/>
      <c r="D298" s="1"/>
      <c r="E298" s="1"/>
      <c r="F298" s="1"/>
      <c r="G298" s="1"/>
      <c r="H298" s="1"/>
      <c r="I298" s="1"/>
      <c r="J298" s="1"/>
      <c r="K298" s="1"/>
      <c r="L298" s="1"/>
      <c r="M298" s="1"/>
      <c r="N298" s="1"/>
      <c r="O298" s="1"/>
      <c r="P298" s="1"/>
      <c r="Q298" s="1"/>
      <c r="R298" s="1"/>
      <c r="S298" s="1"/>
      <c r="T298" s="1"/>
      <c r="U298" s="1"/>
      <c r="V298" s="1"/>
      <c r="W298" s="1"/>
      <c r="X298" s="1"/>
      <c r="Y298" s="1"/>
    </row>
    <row r="299" spans="3:25" x14ac:dyDescent="0.2">
      <c r="C299" s="1"/>
      <c r="D299" s="1"/>
      <c r="E299" s="1"/>
      <c r="F299" s="1"/>
      <c r="G299" s="1"/>
      <c r="H299" s="1"/>
      <c r="I299" s="1"/>
      <c r="J299" s="1"/>
      <c r="K299" s="1"/>
      <c r="L299" s="1"/>
      <c r="M299" s="1"/>
      <c r="N299" s="1"/>
      <c r="O299" s="1"/>
      <c r="P299" s="1"/>
      <c r="Q299" s="1"/>
      <c r="R299" s="1"/>
      <c r="S299" s="1"/>
      <c r="T299" s="1"/>
      <c r="U299" s="1"/>
      <c r="V299" s="1"/>
      <c r="W299" s="1"/>
      <c r="X299" s="1"/>
      <c r="Y299" s="1"/>
    </row>
    <row r="300" spans="3:25" x14ac:dyDescent="0.2">
      <c r="C300" s="1"/>
      <c r="D300" s="1"/>
      <c r="E300" s="1"/>
      <c r="F300" s="1"/>
      <c r="G300" s="1"/>
      <c r="H300" s="1"/>
      <c r="I300" s="1"/>
      <c r="J300" s="1"/>
      <c r="K300" s="1"/>
      <c r="L300" s="1"/>
      <c r="M300" s="1"/>
      <c r="N300" s="1"/>
      <c r="O300" s="1"/>
      <c r="P300" s="1"/>
      <c r="Q300" s="1"/>
      <c r="R300" s="1"/>
      <c r="S300" s="1"/>
      <c r="T300" s="1"/>
      <c r="U300" s="1"/>
      <c r="V300" s="1"/>
      <c r="W300" s="1"/>
      <c r="X300" s="1"/>
      <c r="Y300" s="1"/>
    </row>
    <row r="301" spans="3:25" x14ac:dyDescent="0.2">
      <c r="C301" s="1"/>
      <c r="D301" s="1"/>
      <c r="E301" s="1"/>
      <c r="F301" s="1"/>
      <c r="G301" s="1"/>
      <c r="H301" s="1"/>
      <c r="I301" s="1"/>
      <c r="J301" s="1"/>
      <c r="K301" s="1"/>
      <c r="L301" s="1"/>
      <c r="M301" s="1"/>
      <c r="N301" s="1"/>
      <c r="O301" s="1"/>
      <c r="P301" s="1"/>
      <c r="Q301" s="1"/>
      <c r="R301" s="1"/>
      <c r="S301" s="1"/>
      <c r="T301" s="1"/>
      <c r="U301" s="1"/>
      <c r="V301" s="1"/>
      <c r="W301" s="1"/>
      <c r="X301" s="1"/>
      <c r="Y301" s="1"/>
    </row>
    <row r="302" spans="3:25" x14ac:dyDescent="0.2">
      <c r="C302" s="1"/>
      <c r="D302" s="1"/>
      <c r="E302" s="1"/>
      <c r="F302" s="1"/>
      <c r="G302" s="1"/>
      <c r="H302" s="1"/>
      <c r="I302" s="1"/>
      <c r="J302" s="1"/>
      <c r="K302" s="1"/>
      <c r="L302" s="1"/>
      <c r="M302" s="1"/>
      <c r="N302" s="1"/>
      <c r="O302" s="1"/>
      <c r="P302" s="1"/>
      <c r="Q302" s="1"/>
      <c r="R302" s="1"/>
      <c r="S302" s="1"/>
      <c r="T302" s="1"/>
      <c r="U302" s="1"/>
      <c r="V302" s="1"/>
      <c r="W302" s="1"/>
      <c r="X302" s="1"/>
      <c r="Y302" s="1"/>
    </row>
    <row r="303" spans="3:25" x14ac:dyDescent="0.2">
      <c r="C303" s="1"/>
      <c r="D303" s="1"/>
      <c r="E303" s="1"/>
      <c r="F303" s="1"/>
      <c r="G303" s="1"/>
      <c r="H303" s="1"/>
      <c r="I303" s="1"/>
      <c r="J303" s="1"/>
      <c r="K303" s="1"/>
      <c r="L303" s="1"/>
      <c r="M303" s="1"/>
      <c r="N303" s="1"/>
      <c r="O303" s="1"/>
      <c r="P303" s="1"/>
      <c r="Q303" s="1"/>
      <c r="R303" s="1"/>
      <c r="S303" s="1"/>
      <c r="T303" s="1"/>
      <c r="U303" s="1"/>
      <c r="V303" s="1"/>
      <c r="W303" s="1"/>
      <c r="X303" s="1"/>
      <c r="Y303" s="1"/>
    </row>
    <row r="304" spans="3:25" x14ac:dyDescent="0.2">
      <c r="C304" s="1"/>
      <c r="D304" s="1"/>
      <c r="E304" s="1"/>
      <c r="F304" s="1"/>
      <c r="G304" s="1"/>
      <c r="H304" s="1"/>
      <c r="I304" s="1"/>
      <c r="J304" s="1"/>
      <c r="K304" s="1"/>
      <c r="L304" s="1"/>
      <c r="M304" s="1"/>
      <c r="N304" s="1"/>
      <c r="O304" s="1"/>
      <c r="P304" s="1"/>
      <c r="Q304" s="1"/>
      <c r="R304" s="1"/>
      <c r="S304" s="1"/>
      <c r="T304" s="1"/>
      <c r="U304" s="1"/>
      <c r="V304" s="1"/>
      <c r="W304" s="1"/>
      <c r="X304" s="1"/>
      <c r="Y304" s="1"/>
    </row>
    <row r="305" spans="3:25" x14ac:dyDescent="0.2">
      <c r="C305" s="1"/>
      <c r="D305" s="1"/>
      <c r="E305" s="1"/>
      <c r="F305" s="1"/>
      <c r="G305" s="1"/>
      <c r="H305" s="1"/>
      <c r="I305" s="1"/>
      <c r="J305" s="1"/>
      <c r="K305" s="1"/>
      <c r="L305" s="1"/>
      <c r="M305" s="1"/>
      <c r="N305" s="1"/>
      <c r="O305" s="1"/>
      <c r="P305" s="1"/>
      <c r="Q305" s="1"/>
      <c r="R305" s="1"/>
      <c r="S305" s="1"/>
      <c r="T305" s="1"/>
      <c r="U305" s="1"/>
      <c r="V305" s="1"/>
      <c r="W305" s="1"/>
      <c r="X305" s="1"/>
      <c r="Y305" s="1"/>
    </row>
    <row r="306" spans="3:25" x14ac:dyDescent="0.2">
      <c r="C306" s="1"/>
      <c r="D306" s="1"/>
      <c r="E306" s="1"/>
      <c r="F306" s="1"/>
      <c r="G306" s="1"/>
      <c r="H306" s="1"/>
      <c r="I306" s="1"/>
      <c r="J306" s="1"/>
      <c r="K306" s="1"/>
      <c r="L306" s="1"/>
      <c r="M306" s="1"/>
      <c r="N306" s="1"/>
      <c r="O306" s="1"/>
      <c r="P306" s="1"/>
      <c r="Q306" s="1"/>
      <c r="R306" s="1"/>
      <c r="S306" s="1"/>
      <c r="T306" s="1"/>
      <c r="U306" s="1"/>
      <c r="V306" s="1"/>
      <c r="W306" s="1"/>
      <c r="X306" s="1"/>
      <c r="Y306" s="1"/>
    </row>
    <row r="307" spans="3:25" x14ac:dyDescent="0.2">
      <c r="C307" s="1"/>
      <c r="D307" s="1"/>
      <c r="E307" s="1"/>
      <c r="F307" s="1"/>
      <c r="G307" s="1"/>
      <c r="H307" s="1"/>
      <c r="I307" s="1"/>
      <c r="J307" s="1"/>
      <c r="K307" s="1"/>
      <c r="L307" s="1"/>
      <c r="M307" s="1"/>
      <c r="N307" s="1"/>
      <c r="O307" s="1"/>
      <c r="P307" s="1"/>
      <c r="Q307" s="1"/>
      <c r="R307" s="1"/>
      <c r="S307" s="1"/>
      <c r="T307" s="1"/>
      <c r="U307" s="1"/>
      <c r="V307" s="1"/>
      <c r="W307" s="1"/>
      <c r="X307" s="1"/>
      <c r="Y307" s="1"/>
    </row>
    <row r="308" spans="3:25" x14ac:dyDescent="0.2">
      <c r="C308" s="1"/>
      <c r="D308" s="1"/>
      <c r="E308" s="1"/>
      <c r="F308" s="1"/>
      <c r="G308" s="1"/>
      <c r="H308" s="1"/>
      <c r="I308" s="1"/>
      <c r="J308" s="1"/>
      <c r="K308" s="1"/>
      <c r="L308" s="1"/>
      <c r="M308" s="1"/>
      <c r="N308" s="1"/>
      <c r="O308" s="1"/>
      <c r="P308" s="1"/>
      <c r="Q308" s="1"/>
      <c r="R308" s="1"/>
      <c r="S308" s="1"/>
      <c r="T308" s="1"/>
      <c r="U308" s="1"/>
      <c r="V308" s="1"/>
      <c r="W308" s="1"/>
      <c r="X308" s="1"/>
      <c r="Y308" s="1"/>
    </row>
    <row r="309" spans="3:25" x14ac:dyDescent="0.2">
      <c r="C309" s="1"/>
      <c r="D309" s="1"/>
      <c r="E309" s="1"/>
      <c r="F309" s="1"/>
      <c r="G309" s="1"/>
      <c r="H309" s="1"/>
      <c r="I309" s="1"/>
      <c r="J309" s="1"/>
      <c r="K309" s="1"/>
      <c r="L309" s="1"/>
      <c r="M309" s="1"/>
      <c r="N309" s="1"/>
      <c r="O309" s="1"/>
      <c r="P309" s="1"/>
      <c r="Q309" s="1"/>
      <c r="R309" s="1"/>
      <c r="S309" s="1"/>
      <c r="T309" s="1"/>
      <c r="U309" s="1"/>
      <c r="V309" s="1"/>
      <c r="W309" s="1"/>
      <c r="X309" s="1"/>
      <c r="Y309" s="1"/>
    </row>
    <row r="310" spans="3:25" x14ac:dyDescent="0.2">
      <c r="C310" s="1"/>
      <c r="D310" s="1"/>
      <c r="E310" s="1"/>
      <c r="F310" s="1"/>
      <c r="G310" s="1"/>
      <c r="H310" s="1"/>
      <c r="I310" s="1"/>
      <c r="J310" s="1"/>
      <c r="K310" s="1"/>
      <c r="L310" s="1"/>
      <c r="M310" s="1"/>
      <c r="N310" s="1"/>
      <c r="O310" s="1"/>
      <c r="P310" s="1"/>
      <c r="Q310" s="1"/>
      <c r="R310" s="1"/>
      <c r="S310" s="1"/>
      <c r="T310" s="1"/>
      <c r="U310" s="1"/>
      <c r="V310" s="1"/>
      <c r="W310" s="1"/>
      <c r="X310" s="1"/>
      <c r="Y310" s="1"/>
    </row>
    <row r="311" spans="3:25" x14ac:dyDescent="0.2">
      <c r="C311" s="1"/>
      <c r="D311" s="1"/>
      <c r="E311" s="1"/>
      <c r="F311" s="1"/>
      <c r="G311" s="1"/>
      <c r="H311" s="1"/>
      <c r="I311" s="1"/>
      <c r="J311" s="1"/>
      <c r="K311" s="1"/>
      <c r="L311" s="1"/>
      <c r="M311" s="1"/>
      <c r="N311" s="1"/>
      <c r="O311" s="1"/>
      <c r="P311" s="1"/>
      <c r="Q311" s="1"/>
      <c r="R311" s="1"/>
      <c r="S311" s="1"/>
      <c r="T311" s="1"/>
      <c r="U311" s="1"/>
      <c r="V311" s="1"/>
      <c r="W311" s="1"/>
      <c r="X311" s="1"/>
      <c r="Y311" s="1"/>
    </row>
    <row r="312" spans="3:25" x14ac:dyDescent="0.2">
      <c r="C312" s="1"/>
      <c r="D312" s="1"/>
      <c r="E312" s="1"/>
      <c r="F312" s="1"/>
      <c r="G312" s="1"/>
      <c r="H312" s="1"/>
      <c r="I312" s="1"/>
      <c r="J312" s="1"/>
      <c r="K312" s="1"/>
      <c r="L312" s="1"/>
      <c r="M312" s="1"/>
      <c r="N312" s="1"/>
      <c r="O312" s="1"/>
      <c r="P312" s="1"/>
      <c r="Q312" s="1"/>
      <c r="R312" s="1"/>
      <c r="S312" s="1"/>
      <c r="T312" s="1"/>
      <c r="U312" s="1"/>
      <c r="V312" s="1"/>
      <c r="W312" s="1"/>
      <c r="X312" s="1"/>
      <c r="Y312" s="1"/>
    </row>
    <row r="313" spans="3:25" x14ac:dyDescent="0.2">
      <c r="C313" s="1"/>
      <c r="D313" s="1"/>
      <c r="E313" s="1"/>
      <c r="F313" s="1"/>
      <c r="G313" s="1"/>
      <c r="H313" s="1"/>
      <c r="I313" s="1"/>
      <c r="J313" s="1"/>
      <c r="K313" s="1"/>
      <c r="L313" s="1"/>
      <c r="M313" s="1"/>
      <c r="N313" s="1"/>
      <c r="O313" s="1"/>
      <c r="P313" s="1"/>
      <c r="Q313" s="1"/>
      <c r="R313" s="1"/>
      <c r="S313" s="1"/>
      <c r="T313" s="1"/>
      <c r="U313" s="1"/>
      <c r="V313" s="1"/>
      <c r="W313" s="1"/>
      <c r="X313" s="1"/>
      <c r="Y313" s="1"/>
    </row>
    <row r="314" spans="3:25" x14ac:dyDescent="0.2">
      <c r="C314" s="1"/>
      <c r="D314" s="1"/>
      <c r="E314" s="1"/>
      <c r="F314" s="1"/>
      <c r="G314" s="1"/>
      <c r="H314" s="1"/>
      <c r="I314" s="1"/>
      <c r="J314" s="1"/>
      <c r="K314" s="1"/>
      <c r="L314" s="1"/>
      <c r="M314" s="1"/>
      <c r="N314" s="1"/>
      <c r="O314" s="1"/>
      <c r="P314" s="1"/>
      <c r="Q314" s="1"/>
      <c r="R314" s="1"/>
      <c r="S314" s="1"/>
      <c r="T314" s="1"/>
      <c r="U314" s="1"/>
      <c r="V314" s="1"/>
      <c r="W314" s="1"/>
      <c r="X314" s="1"/>
      <c r="Y314" s="1"/>
    </row>
    <row r="315" spans="3:25" x14ac:dyDescent="0.2">
      <c r="C315" s="1"/>
      <c r="D315" s="1"/>
      <c r="E315" s="1"/>
      <c r="F315" s="1"/>
      <c r="G315" s="1"/>
      <c r="H315" s="1"/>
      <c r="I315" s="1"/>
      <c r="J315" s="1"/>
      <c r="K315" s="1"/>
      <c r="L315" s="1"/>
      <c r="M315" s="1"/>
      <c r="N315" s="1"/>
      <c r="O315" s="1"/>
      <c r="P315" s="1"/>
      <c r="Q315" s="1"/>
      <c r="R315" s="1"/>
      <c r="S315" s="1"/>
      <c r="T315" s="1"/>
      <c r="U315" s="1"/>
      <c r="V315" s="1"/>
      <c r="W315" s="1"/>
      <c r="X315" s="1"/>
      <c r="Y315" s="1"/>
    </row>
    <row r="316" spans="3:25" x14ac:dyDescent="0.2">
      <c r="C316" s="1"/>
      <c r="D316" s="1"/>
      <c r="E316" s="1"/>
      <c r="F316" s="1"/>
      <c r="G316" s="1"/>
      <c r="H316" s="1"/>
      <c r="I316" s="1"/>
      <c r="J316" s="1"/>
      <c r="K316" s="1"/>
      <c r="L316" s="1"/>
      <c r="M316" s="1"/>
      <c r="N316" s="1"/>
      <c r="O316" s="1"/>
      <c r="P316" s="1"/>
      <c r="Q316" s="1"/>
      <c r="R316" s="1"/>
      <c r="S316" s="1"/>
      <c r="T316" s="1"/>
      <c r="U316" s="1"/>
      <c r="V316" s="1"/>
      <c r="W316" s="1"/>
      <c r="X316" s="1"/>
      <c r="Y316" s="1"/>
    </row>
    <row r="317" spans="3:25" x14ac:dyDescent="0.2">
      <c r="C317" s="1"/>
      <c r="D317" s="1"/>
      <c r="E317" s="1"/>
      <c r="F317" s="1"/>
      <c r="G317" s="1"/>
      <c r="H317" s="1"/>
      <c r="I317" s="1"/>
      <c r="J317" s="1"/>
      <c r="K317" s="1"/>
      <c r="L317" s="1"/>
      <c r="M317" s="1"/>
      <c r="N317" s="1"/>
      <c r="O317" s="1"/>
      <c r="P317" s="1"/>
      <c r="Q317" s="1"/>
      <c r="R317" s="1"/>
      <c r="S317" s="1"/>
      <c r="T317" s="1"/>
      <c r="U317" s="1"/>
      <c r="V317" s="1"/>
      <c r="W317" s="1"/>
      <c r="X317" s="1"/>
      <c r="Y317" s="1"/>
    </row>
    <row r="318" spans="3:25" x14ac:dyDescent="0.2">
      <c r="C318" s="1"/>
      <c r="D318" s="1"/>
      <c r="E318" s="1"/>
      <c r="F318" s="1"/>
      <c r="G318" s="1"/>
      <c r="H318" s="1"/>
      <c r="I318" s="1"/>
      <c r="J318" s="1"/>
      <c r="K318" s="1"/>
      <c r="L318" s="1"/>
      <c r="M318" s="1"/>
      <c r="N318" s="1"/>
      <c r="O318" s="1"/>
      <c r="P318" s="1"/>
      <c r="Q318" s="1"/>
      <c r="R318" s="1"/>
      <c r="S318" s="1"/>
      <c r="T318" s="1"/>
      <c r="U318" s="1"/>
      <c r="V318" s="1"/>
      <c r="W318" s="1"/>
      <c r="X318" s="1"/>
      <c r="Y318" s="1"/>
    </row>
    <row r="319" spans="3:25" x14ac:dyDescent="0.2">
      <c r="C319" s="1"/>
      <c r="D319" s="1"/>
      <c r="E319" s="1"/>
      <c r="F319" s="1"/>
      <c r="G319" s="1"/>
      <c r="H319" s="1"/>
      <c r="I319" s="1"/>
      <c r="J319" s="1"/>
      <c r="K319" s="1"/>
      <c r="L319" s="1"/>
      <c r="M319" s="1"/>
      <c r="N319" s="1"/>
      <c r="O319" s="1"/>
      <c r="P319" s="1"/>
      <c r="Q319" s="1"/>
      <c r="R319" s="1"/>
      <c r="S319" s="1"/>
      <c r="T319" s="1"/>
      <c r="U319" s="1"/>
      <c r="V319" s="1"/>
      <c r="W319" s="1"/>
      <c r="X319" s="1"/>
      <c r="Y319" s="1"/>
    </row>
    <row r="320" spans="3:25" x14ac:dyDescent="0.2">
      <c r="C320" s="1"/>
      <c r="D320" s="1"/>
      <c r="E320" s="1"/>
      <c r="F320" s="1"/>
      <c r="G320" s="1"/>
      <c r="H320" s="1"/>
      <c r="I320" s="1"/>
      <c r="J320" s="1"/>
      <c r="K320" s="1"/>
      <c r="L320" s="1"/>
      <c r="M320" s="1"/>
      <c r="N320" s="1"/>
      <c r="O320" s="1"/>
      <c r="P320" s="1"/>
      <c r="Q320" s="1"/>
      <c r="R320" s="1"/>
      <c r="S320" s="1"/>
      <c r="T320" s="1"/>
      <c r="U320" s="1"/>
      <c r="V320" s="1"/>
      <c r="W320" s="1"/>
      <c r="X320" s="1"/>
      <c r="Y320" s="1"/>
    </row>
    <row r="321" spans="3:25" x14ac:dyDescent="0.2">
      <c r="C321" s="1"/>
      <c r="D321" s="1"/>
      <c r="E321" s="1"/>
      <c r="F321" s="1"/>
      <c r="G321" s="1"/>
      <c r="H321" s="1"/>
      <c r="I321" s="1"/>
      <c r="J321" s="1"/>
      <c r="K321" s="1"/>
      <c r="L321" s="1"/>
      <c r="M321" s="1"/>
      <c r="N321" s="1"/>
      <c r="O321" s="1"/>
      <c r="P321" s="1"/>
      <c r="Q321" s="1"/>
      <c r="R321" s="1"/>
      <c r="S321" s="1"/>
      <c r="T321" s="1"/>
      <c r="U321" s="1"/>
      <c r="V321" s="1"/>
      <c r="W321" s="1"/>
      <c r="X321" s="1"/>
      <c r="Y321" s="1"/>
    </row>
    <row r="322" spans="3:25" x14ac:dyDescent="0.2">
      <c r="C322" s="1"/>
      <c r="D322" s="1"/>
      <c r="E322" s="1"/>
      <c r="F322" s="1"/>
      <c r="G322" s="1"/>
      <c r="H322" s="1"/>
      <c r="I322" s="1"/>
      <c r="J322" s="1"/>
      <c r="K322" s="1"/>
      <c r="L322" s="1"/>
      <c r="M322" s="1"/>
      <c r="N322" s="1"/>
      <c r="O322" s="1"/>
      <c r="P322" s="1"/>
      <c r="Q322" s="1"/>
      <c r="R322" s="1"/>
      <c r="S322" s="1"/>
      <c r="T322" s="1"/>
      <c r="U322" s="1"/>
      <c r="V322" s="1"/>
      <c r="W322" s="1"/>
      <c r="X322" s="1"/>
      <c r="Y322" s="1"/>
    </row>
    <row r="323" spans="3:25" x14ac:dyDescent="0.2">
      <c r="C323" s="1"/>
      <c r="D323" s="1"/>
      <c r="E323" s="1"/>
      <c r="F323" s="1"/>
      <c r="G323" s="1"/>
      <c r="H323" s="1"/>
      <c r="I323" s="1"/>
      <c r="J323" s="1"/>
      <c r="K323" s="1"/>
      <c r="L323" s="1"/>
      <c r="M323" s="1"/>
      <c r="N323" s="1"/>
      <c r="O323" s="1"/>
      <c r="P323" s="1"/>
      <c r="Q323" s="1"/>
      <c r="R323" s="1"/>
      <c r="S323" s="1"/>
      <c r="T323" s="1"/>
      <c r="U323" s="1"/>
      <c r="V323" s="1"/>
      <c r="W323" s="1"/>
      <c r="X323" s="1"/>
      <c r="Y323" s="1"/>
    </row>
    <row r="324" spans="3:25" x14ac:dyDescent="0.2">
      <c r="C324" s="1"/>
      <c r="D324" s="1"/>
      <c r="E324" s="1"/>
      <c r="F324" s="1"/>
      <c r="G324" s="1"/>
      <c r="H324" s="1"/>
      <c r="I324" s="1"/>
      <c r="J324" s="1"/>
      <c r="K324" s="1"/>
      <c r="L324" s="1"/>
      <c r="M324" s="1"/>
      <c r="N324" s="1"/>
      <c r="O324" s="1"/>
      <c r="P324" s="1"/>
      <c r="Q324" s="1"/>
      <c r="R324" s="1"/>
      <c r="S324" s="1"/>
      <c r="T324" s="1"/>
      <c r="U324" s="1"/>
      <c r="V324" s="1"/>
      <c r="W324" s="1"/>
      <c r="X324" s="1"/>
      <c r="Y324" s="1"/>
    </row>
    <row r="325" spans="3:25" x14ac:dyDescent="0.2">
      <c r="C325" s="1"/>
      <c r="D325" s="1"/>
      <c r="E325" s="1"/>
      <c r="F325" s="1"/>
      <c r="G325" s="1"/>
      <c r="H325" s="1"/>
      <c r="I325" s="1"/>
      <c r="J325" s="1"/>
      <c r="K325" s="1"/>
      <c r="L325" s="1"/>
      <c r="M325" s="1"/>
      <c r="N325" s="1"/>
      <c r="O325" s="1"/>
      <c r="P325" s="1"/>
      <c r="Q325" s="1"/>
      <c r="R325" s="1"/>
      <c r="S325" s="1"/>
      <c r="T325" s="1"/>
      <c r="U325" s="1"/>
      <c r="V325" s="1"/>
      <c r="W325" s="1"/>
      <c r="X325" s="1"/>
      <c r="Y325" s="1"/>
    </row>
    <row r="326" spans="3:25" x14ac:dyDescent="0.2">
      <c r="C326" s="1"/>
      <c r="D326" s="1"/>
      <c r="E326" s="1"/>
      <c r="F326" s="1"/>
      <c r="G326" s="1"/>
      <c r="H326" s="1"/>
      <c r="I326" s="1"/>
      <c r="J326" s="1"/>
      <c r="K326" s="1"/>
      <c r="L326" s="1"/>
      <c r="M326" s="1"/>
      <c r="N326" s="1"/>
      <c r="O326" s="1"/>
      <c r="P326" s="1"/>
      <c r="Q326" s="1"/>
      <c r="R326" s="1"/>
      <c r="S326" s="1"/>
      <c r="T326" s="1"/>
      <c r="U326" s="1"/>
      <c r="V326" s="1"/>
      <c r="W326" s="1"/>
      <c r="X326" s="1"/>
      <c r="Y326" s="1"/>
    </row>
    <row r="327" spans="3:25" x14ac:dyDescent="0.2">
      <c r="C327" s="1"/>
      <c r="D327" s="1"/>
      <c r="E327" s="1"/>
      <c r="F327" s="1"/>
      <c r="G327" s="1"/>
      <c r="H327" s="1"/>
      <c r="I327" s="1"/>
      <c r="J327" s="1"/>
      <c r="K327" s="1"/>
      <c r="L327" s="1"/>
      <c r="M327" s="1"/>
      <c r="N327" s="1"/>
      <c r="O327" s="1"/>
      <c r="P327" s="1"/>
      <c r="Q327" s="1"/>
      <c r="R327" s="1"/>
      <c r="S327" s="1"/>
      <c r="T327" s="1"/>
      <c r="U327" s="1"/>
      <c r="V327" s="1"/>
      <c r="W327" s="1"/>
      <c r="X327" s="1"/>
      <c r="Y327" s="1"/>
    </row>
    <row r="328" spans="3:25" x14ac:dyDescent="0.2">
      <c r="C328" s="1"/>
      <c r="D328" s="1"/>
      <c r="E328" s="1"/>
      <c r="F328" s="1"/>
      <c r="G328" s="1"/>
      <c r="H328" s="1"/>
      <c r="I328" s="1"/>
      <c r="J328" s="1"/>
      <c r="K328" s="1"/>
      <c r="L328" s="1"/>
      <c r="M328" s="1"/>
      <c r="N328" s="1"/>
      <c r="O328" s="1"/>
      <c r="P328" s="1"/>
      <c r="Q328" s="1"/>
      <c r="R328" s="1"/>
      <c r="S328" s="1"/>
      <c r="T328" s="1"/>
      <c r="U328" s="1"/>
      <c r="V328" s="1"/>
      <c r="W328" s="1"/>
      <c r="X328" s="1"/>
      <c r="Y328" s="1"/>
    </row>
    <row r="329" spans="3:25" x14ac:dyDescent="0.2">
      <c r="C329" s="1"/>
      <c r="D329" s="1"/>
      <c r="E329" s="1"/>
      <c r="F329" s="1"/>
      <c r="G329" s="1"/>
      <c r="H329" s="1"/>
      <c r="I329" s="1"/>
      <c r="J329" s="1"/>
      <c r="K329" s="1"/>
      <c r="L329" s="1"/>
      <c r="M329" s="1"/>
      <c r="N329" s="1"/>
      <c r="O329" s="1"/>
      <c r="P329" s="1"/>
      <c r="Q329" s="1"/>
      <c r="R329" s="1"/>
      <c r="S329" s="1"/>
      <c r="T329" s="1"/>
      <c r="U329" s="1"/>
      <c r="V329" s="1"/>
      <c r="W329" s="1"/>
      <c r="X329" s="1"/>
      <c r="Y329" s="1"/>
    </row>
    <row r="330" spans="3:25" x14ac:dyDescent="0.2">
      <c r="C330" s="1"/>
      <c r="D330" s="1"/>
      <c r="E330" s="1"/>
      <c r="F330" s="1"/>
      <c r="G330" s="1"/>
      <c r="H330" s="1"/>
      <c r="I330" s="1"/>
      <c r="J330" s="1"/>
      <c r="K330" s="1"/>
      <c r="L330" s="1"/>
      <c r="M330" s="1"/>
      <c r="N330" s="1"/>
      <c r="O330" s="1"/>
      <c r="P330" s="1"/>
      <c r="Q330" s="1"/>
      <c r="R330" s="1"/>
      <c r="S330" s="1"/>
      <c r="T330" s="1"/>
      <c r="U330" s="1"/>
      <c r="V330" s="1"/>
      <c r="W330" s="1"/>
      <c r="X330" s="1"/>
      <c r="Y330" s="1"/>
    </row>
    <row r="331" spans="3:25" x14ac:dyDescent="0.2">
      <c r="C331" s="1"/>
      <c r="D331" s="1"/>
      <c r="E331" s="1"/>
      <c r="F331" s="1"/>
      <c r="G331" s="1"/>
      <c r="H331" s="1"/>
      <c r="I331" s="1"/>
      <c r="J331" s="1"/>
      <c r="K331" s="1"/>
      <c r="L331" s="1"/>
      <c r="M331" s="1"/>
      <c r="N331" s="1"/>
      <c r="O331" s="1"/>
      <c r="P331" s="1"/>
      <c r="Q331" s="1"/>
      <c r="R331" s="1"/>
      <c r="S331" s="1"/>
      <c r="T331" s="1"/>
      <c r="U331" s="1"/>
      <c r="V331" s="1"/>
      <c r="W331" s="1"/>
      <c r="X331" s="1"/>
      <c r="Y331" s="1"/>
    </row>
    <row r="332" spans="3:25" x14ac:dyDescent="0.2">
      <c r="C332" s="1"/>
      <c r="D332" s="1"/>
      <c r="E332" s="1"/>
      <c r="F332" s="1"/>
      <c r="G332" s="1"/>
      <c r="H332" s="1"/>
      <c r="I332" s="1"/>
      <c r="J332" s="1"/>
      <c r="K332" s="1"/>
      <c r="L332" s="1"/>
      <c r="M332" s="1"/>
      <c r="N332" s="1"/>
      <c r="O332" s="1"/>
      <c r="P332" s="1"/>
      <c r="Q332" s="1"/>
      <c r="R332" s="1"/>
      <c r="S332" s="1"/>
      <c r="T332" s="1"/>
      <c r="U332" s="1"/>
      <c r="V332" s="1"/>
      <c r="W332" s="1"/>
      <c r="X332" s="1"/>
      <c r="Y332" s="1"/>
    </row>
    <row r="333" spans="3:25" x14ac:dyDescent="0.2">
      <c r="C333" s="1"/>
      <c r="D333" s="1"/>
      <c r="E333" s="1"/>
      <c r="F333" s="1"/>
      <c r="G333" s="1"/>
      <c r="H333" s="1"/>
      <c r="I333" s="1"/>
      <c r="J333" s="1"/>
      <c r="K333" s="1"/>
      <c r="L333" s="1"/>
      <c r="M333" s="1"/>
      <c r="N333" s="1"/>
      <c r="O333" s="1"/>
      <c r="P333" s="1"/>
      <c r="Q333" s="1"/>
      <c r="R333" s="1"/>
      <c r="S333" s="1"/>
      <c r="T333" s="1"/>
      <c r="U333" s="1"/>
      <c r="V333" s="1"/>
      <c r="W333" s="1"/>
      <c r="X333" s="1"/>
      <c r="Y333" s="1"/>
    </row>
    <row r="334" spans="3:25" x14ac:dyDescent="0.2">
      <c r="C334" s="1"/>
      <c r="D334" s="1"/>
      <c r="E334" s="1"/>
      <c r="F334" s="1"/>
      <c r="G334" s="1"/>
      <c r="H334" s="1"/>
      <c r="I334" s="1"/>
      <c r="J334" s="1"/>
      <c r="K334" s="1"/>
      <c r="L334" s="1"/>
      <c r="M334" s="1"/>
      <c r="N334" s="1"/>
      <c r="O334" s="1"/>
      <c r="P334" s="1"/>
      <c r="Q334" s="1"/>
      <c r="R334" s="1"/>
      <c r="S334" s="1"/>
      <c r="T334" s="1"/>
      <c r="U334" s="1"/>
      <c r="V334" s="1"/>
      <c r="W334" s="1"/>
      <c r="X334" s="1"/>
      <c r="Y334" s="1"/>
    </row>
    <row r="335" spans="3:25" x14ac:dyDescent="0.2">
      <c r="C335" s="1"/>
      <c r="D335" s="1"/>
      <c r="E335" s="1"/>
      <c r="F335" s="1"/>
      <c r="G335" s="1"/>
      <c r="H335" s="1"/>
      <c r="I335" s="1"/>
      <c r="J335" s="1"/>
      <c r="K335" s="1"/>
      <c r="L335" s="1"/>
      <c r="M335" s="1"/>
      <c r="N335" s="1"/>
      <c r="O335" s="1"/>
      <c r="P335" s="1"/>
      <c r="Q335" s="1"/>
      <c r="R335" s="1"/>
      <c r="S335" s="1"/>
      <c r="T335" s="1"/>
      <c r="U335" s="1"/>
      <c r="V335" s="1"/>
      <c r="W335" s="1"/>
      <c r="X335" s="1"/>
      <c r="Y335" s="1"/>
    </row>
    <row r="336" spans="3:25" x14ac:dyDescent="0.2">
      <c r="I336" s="1"/>
      <c r="J336" s="1"/>
      <c r="K336" s="1"/>
      <c r="L336" s="1"/>
      <c r="M336" s="1"/>
      <c r="N336" s="1"/>
      <c r="O336" s="1"/>
      <c r="P336" s="1"/>
      <c r="Q336" s="1"/>
      <c r="R336" s="1"/>
      <c r="S336" s="1"/>
      <c r="T336" s="1"/>
      <c r="U336" s="1"/>
      <c r="V336" s="1"/>
      <c r="W336" s="1"/>
      <c r="X336" s="1"/>
      <c r="Y336" s="1"/>
    </row>
  </sheetData>
  <sheetProtection password="CC93" sheet="1" objects="1" scenarios="1" selectLockedCells="1" autoFilter="0"/>
  <mergeCells count="31">
    <mergeCell ref="B23:C23"/>
    <mergeCell ref="B24:C24"/>
    <mergeCell ref="B17:C17"/>
    <mergeCell ref="B18:C18"/>
    <mergeCell ref="B19:C19"/>
    <mergeCell ref="B20:C20"/>
    <mergeCell ref="B21:C21"/>
    <mergeCell ref="B22:C22"/>
    <mergeCell ref="B16:C16"/>
    <mergeCell ref="D6:E6"/>
    <mergeCell ref="B7:C10"/>
    <mergeCell ref="D7:F10"/>
    <mergeCell ref="G7:S7"/>
    <mergeCell ref="G9:J9"/>
    <mergeCell ref="K9:M9"/>
    <mergeCell ref="N9:Q9"/>
    <mergeCell ref="R9:S9"/>
    <mergeCell ref="B12:C12"/>
    <mergeCell ref="G12:S12"/>
    <mergeCell ref="B13:C13"/>
    <mergeCell ref="B14:C14"/>
    <mergeCell ref="B15:C15"/>
    <mergeCell ref="B1:T2"/>
    <mergeCell ref="D3:E3"/>
    <mergeCell ref="G3:J3"/>
    <mergeCell ref="K3:S3"/>
    <mergeCell ref="D4:E4"/>
    <mergeCell ref="G4:J5"/>
    <mergeCell ref="L4:S4"/>
    <mergeCell ref="D5:E5"/>
    <mergeCell ref="L5:S5"/>
  </mergeCells>
  <conditionalFormatting sqref="D13:F24">
    <cfRule type="expression" dxfId="8" priority="2" stopIfTrue="1">
      <formula>VALUE(D13)&gt;0</formula>
    </cfRule>
  </conditionalFormatting>
  <conditionalFormatting sqref="G13:S24">
    <cfRule type="expression" dxfId="7" priority="1">
      <formula>AND(NOT($B13=""),SUM($G13:$S13)&lt;&gt;9)</formula>
    </cfRule>
    <cfRule type="expression" dxfId="6" priority="3" stopIfTrue="1">
      <formula>COUNTA($G13:$S13)&gt;3</formula>
    </cfRule>
    <cfRule type="expression" dxfId="5" priority="4" stopIfTrue="1">
      <formula>G$8=VLOOKUP(GP_1,GoalNos,2,FALSE)</formula>
    </cfRule>
    <cfRule type="expression" dxfId="4" priority="5" stopIfTrue="1">
      <formula>OR(G$8=IF(ISERROR(VLOOKUP(GS_1,GoalNos,2,FALSE)),"",VLOOKUP(GS_1,GoalNos,2,FALSE)),G$8=IF(ISERROR(VLOOKUP(GS_2,GoalNos,2,FALSE)),"",VLOOKUP(GS_2,GoalNos,2,FALSE)))</formula>
    </cfRule>
  </conditionalFormatting>
  <conditionalFormatting sqref="G12">
    <cfRule type="expression" dxfId="3" priority="6" stopIfTrue="1">
      <formula>OR(AND(SUM(G13:S13)&gt;0,SUM(G13:S13)&lt;9),AND(SUM(G14:S14)&gt;0,SUM(G14:S14)&lt;9),AND(SUM(G15:S15)&gt;0,SUM(G15:S15)&lt;9),AND(SUM(G16:S16)&gt;0,SUM(G16:S16)&lt;9),AND(SUM(G17:S17)&gt;0,SUM(G17:S17)&lt;9),AND(SUM(G18:S18)&gt;0,SUM(G18:S18)&lt;9),AND(SUM(G19:S19)&gt;0,SUM(G19:S19)&lt;9),AND(SUM(G20:S20)&gt;0,SUM(G20:S20)&lt;9),AND(SUM(G21:S21)&gt;0,SUM(G21:S21)&lt;9),AND(SUM(G22:S22)&gt;0,SUM(G22:S22)&lt;9),AND(SUM(G23:S23)&gt;0,SUM(G23:S23)&lt;9),AND(SUM(G24:S24)&gt;0,SUM(G24:S24)&lt;9),COUNTA(G13:AH13)&gt;3,COUNTA(G14:AH14)&gt;3,COUNTA(G15:AH15)&gt;3,COUNTA(G16:AH16)&gt;3,COUNTA(G17:AH17)&gt;3,COUNTA(G18:AH18)&gt;3,COUNTA(G19:AH19)&gt;3,COUNTA(G20:AH20)&gt;3,COUNTA(G21:AH21)&gt;3,COUNTA(G22:AH22)&gt;3,COUNTA(G23:AH23)&gt;3,COUNTA(G24:AH24)&gt;3)</formula>
    </cfRule>
  </conditionalFormatting>
  <dataValidations count="3">
    <dataValidation allowBlank="1" showInputMessage="1" showErrorMessage="1" prompt="Select one of the Association's Goals from the pull-down" sqref="K3:S3 L4:S5"/>
    <dataValidation allowBlank="1" showInputMessage="1" error="The Planning Year is April 1 thru March 31" prompt="Planning year is May 1 thru April 30" sqref="D13:D24"/>
    <dataValidation type="whole" allowBlank="1" showInputMessage="1" showErrorMessage="1" errorTitle="Value must be blank, or 1-9" error="Assign a total of 9 points among up to 3 Strategies that are best supported by this Activity." sqref="G13:S24">
      <formula1>1</formula1>
      <formula2>9</formula2>
    </dataValidation>
  </dataValidations>
  <printOptions horizontalCentered="1"/>
  <pageMargins left="0.75" right="0.25" top="0.75" bottom="0.52" header="0.25" footer="0.25"/>
  <pageSetup paperSize="3" orientation="landscape"/>
  <headerFooter alignWithMargins="0">
    <oddHeader>&amp;C&amp;24&amp;A</oddHeader>
    <oddFooter>&amp;L&amp;D&amp;R&amp;F</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INDIRECT("'Strategic Alignment'!$u$7:$u$" &amp; 7+MAX('Strategic Alignment'!P$7:P$35)-1)</xm:f>
          </x14:formula1>
          <xm:sqref>B13:C24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46"/>
  <sheetViews>
    <sheetView showGridLines="0" zoomScaleNormal="100" workbookViewId="0">
      <pane xSplit="2" ySplit="10" topLeftCell="C11" activePane="bottomRight" state="frozen"/>
      <selection activeCell="H2" sqref="H2"/>
      <selection pane="topRight" activeCell="H2" sqref="H2"/>
      <selection pane="bottomLeft" activeCell="H2" sqref="H2"/>
      <selection pane="bottomRight" activeCell="B25" sqref="B25"/>
    </sheetView>
  </sheetViews>
  <sheetFormatPr defaultRowHeight="12.75" x14ac:dyDescent="0.2"/>
  <cols>
    <col min="1" max="1" width="1.85546875" style="104" customWidth="1"/>
    <col min="2" max="2" width="13" style="126" customWidth="1"/>
    <col min="3" max="4" width="20.7109375" style="127" customWidth="1"/>
    <col min="5" max="5" width="15.7109375" style="127" customWidth="1"/>
    <col min="6" max="6" width="25.7109375" style="104" customWidth="1"/>
    <col min="7" max="7" width="1.85546875" style="104" customWidth="1"/>
    <col min="8" max="16384" width="9.140625" style="104"/>
  </cols>
  <sheetData>
    <row r="1" spans="1:12" ht="11.25" customHeight="1" thickBot="1" x14ac:dyDescent="0.25">
      <c r="B1" s="105"/>
      <c r="C1" s="104"/>
      <c r="D1" s="104"/>
      <c r="E1" s="104"/>
    </row>
    <row r="2" spans="1:12" ht="12.75" customHeight="1" thickTop="1" x14ac:dyDescent="0.2">
      <c r="A2" s="9"/>
      <c r="B2" s="198" t="s">
        <v>94</v>
      </c>
      <c r="C2" s="199"/>
      <c r="D2" s="199"/>
      <c r="E2" s="199"/>
      <c r="F2" s="200"/>
    </row>
    <row r="3" spans="1:12" ht="12.75" customHeight="1" x14ac:dyDescent="0.2">
      <c r="A3" s="9"/>
      <c r="B3" s="201"/>
      <c r="C3" s="202"/>
      <c r="D3" s="202"/>
      <c r="E3" s="202"/>
      <c r="F3" s="203"/>
    </row>
    <row r="4" spans="1:12" ht="30" customHeight="1" thickBot="1" x14ac:dyDescent="0.25">
      <c r="A4" s="9"/>
      <c r="B4" s="204"/>
      <c r="C4" s="205"/>
      <c r="D4" s="205"/>
      <c r="E4" s="205"/>
      <c r="F4" s="206"/>
      <c r="J4" s="9"/>
      <c r="K4" s="9"/>
      <c r="L4" s="9"/>
    </row>
    <row r="5" spans="1:12" ht="12.75" customHeight="1" thickTop="1" x14ac:dyDescent="0.2">
      <c r="A5" s="9"/>
      <c r="B5" s="128"/>
      <c r="C5" s="128"/>
      <c r="D5" s="128"/>
      <c r="E5" s="128"/>
      <c r="F5" s="128"/>
      <c r="J5" s="9"/>
      <c r="K5" s="9"/>
      <c r="L5" s="9"/>
    </row>
    <row r="6" spans="1:12" ht="15" customHeight="1" x14ac:dyDescent="0.2">
      <c r="A6" s="9"/>
      <c r="B6" s="197" t="s">
        <v>3</v>
      </c>
      <c r="C6" s="197"/>
      <c r="D6" s="106" t="str">
        <f>IF(CtteName="","",CtteName)</f>
        <v>Awards Committee</v>
      </c>
      <c r="E6" s="104"/>
      <c r="I6" s="9"/>
      <c r="J6" s="9"/>
      <c r="K6" s="9"/>
    </row>
    <row r="7" spans="1:12" ht="15" customHeight="1" x14ac:dyDescent="0.2">
      <c r="A7" s="9"/>
      <c r="B7" s="197" t="s">
        <v>0</v>
      </c>
      <c r="C7" s="197"/>
      <c r="D7" s="107" t="str">
        <f>IF('2014-2015 Business Plan'!D4="","",'2014-2015 Business Plan'!D4)</f>
        <v>K. Kenty</v>
      </c>
      <c r="E7" s="104"/>
      <c r="I7" s="9"/>
      <c r="J7" s="9"/>
      <c r="K7" s="9"/>
    </row>
    <row r="8" spans="1:12" ht="15" customHeight="1" x14ac:dyDescent="0.2">
      <c r="A8" s="9"/>
      <c r="B8" s="197" t="s">
        <v>4</v>
      </c>
      <c r="C8" s="197"/>
      <c r="D8" s="107" t="str">
        <f>IF('2014-2015 Business Plan'!D5="","",'2014-2015 Business Plan'!D5)</f>
        <v>TBD</v>
      </c>
      <c r="E8" s="104"/>
      <c r="I8" s="9"/>
      <c r="J8" s="9"/>
      <c r="K8" s="9"/>
    </row>
    <row r="9" spans="1:12" ht="15" customHeight="1" thickBot="1" x14ac:dyDescent="0.25">
      <c r="A9" s="9"/>
      <c r="B9" s="108"/>
      <c r="C9" s="109"/>
      <c r="D9" s="109"/>
      <c r="E9" s="24"/>
      <c r="F9" s="110"/>
      <c r="J9" s="9"/>
      <c r="K9" s="9"/>
      <c r="L9" s="9"/>
    </row>
    <row r="10" spans="1:12" ht="15" customHeight="1" thickTop="1" x14ac:dyDescent="0.2">
      <c r="A10" s="9"/>
      <c r="B10" s="111" t="s">
        <v>12</v>
      </c>
      <c r="C10" s="112" t="s">
        <v>11</v>
      </c>
      <c r="D10" s="112" t="s">
        <v>16</v>
      </c>
      <c r="E10" s="113" t="s">
        <v>14</v>
      </c>
      <c r="F10" s="114" t="s">
        <v>15</v>
      </c>
    </row>
    <row r="11" spans="1:12" ht="15" customHeight="1" x14ac:dyDescent="0.2">
      <c r="A11" s="9"/>
      <c r="B11" s="115" t="s">
        <v>13</v>
      </c>
      <c r="C11" s="116" t="s">
        <v>109</v>
      </c>
      <c r="D11" s="117" t="s">
        <v>112</v>
      </c>
      <c r="E11" s="118">
        <v>8132817736</v>
      </c>
      <c r="F11" s="119" t="s">
        <v>113</v>
      </c>
    </row>
    <row r="12" spans="1:12" ht="15" customHeight="1" x14ac:dyDescent="0.2">
      <c r="A12" s="9"/>
      <c r="B12" s="115" t="s">
        <v>17</v>
      </c>
      <c r="C12" s="116"/>
      <c r="D12" s="117"/>
      <c r="E12" s="118"/>
      <c r="F12" s="119"/>
    </row>
    <row r="13" spans="1:12" ht="15" customHeight="1" x14ac:dyDescent="0.2">
      <c r="A13" s="9"/>
      <c r="B13" s="115" t="s">
        <v>18</v>
      </c>
      <c r="C13" s="116"/>
      <c r="D13" s="117"/>
      <c r="E13" s="118"/>
      <c r="F13" s="119"/>
    </row>
    <row r="14" spans="1:12" ht="15" customHeight="1" x14ac:dyDescent="0.2">
      <c r="A14" s="9"/>
      <c r="B14" s="115" t="s">
        <v>19</v>
      </c>
      <c r="C14" s="116"/>
      <c r="D14" s="117"/>
      <c r="E14" s="118"/>
      <c r="F14" s="119"/>
    </row>
    <row r="15" spans="1:12" ht="15" customHeight="1" x14ac:dyDescent="0.2">
      <c r="A15" s="9"/>
      <c r="B15" s="115" t="s">
        <v>20</v>
      </c>
      <c r="C15" s="116"/>
      <c r="D15" s="117"/>
      <c r="E15" s="118"/>
      <c r="F15" s="119"/>
    </row>
    <row r="16" spans="1:12" ht="15" customHeight="1" x14ac:dyDescent="0.2">
      <c r="A16" s="9"/>
      <c r="B16" s="120" t="s">
        <v>114</v>
      </c>
      <c r="C16" s="116" t="s">
        <v>138</v>
      </c>
      <c r="D16" s="117" t="s">
        <v>139</v>
      </c>
      <c r="E16" s="118">
        <v>8132628833</v>
      </c>
      <c r="F16" s="119" t="s">
        <v>140</v>
      </c>
    </row>
    <row r="17" spans="1:6" ht="15" customHeight="1" x14ac:dyDescent="0.2">
      <c r="A17" s="9"/>
      <c r="B17" s="120" t="s">
        <v>120</v>
      </c>
      <c r="C17" s="116" t="s">
        <v>133</v>
      </c>
      <c r="D17" s="117" t="s">
        <v>134</v>
      </c>
      <c r="E17" s="118">
        <v>3523581222</v>
      </c>
      <c r="F17" s="119" t="s">
        <v>135</v>
      </c>
    </row>
    <row r="18" spans="1:6" ht="15" customHeight="1" x14ac:dyDescent="0.2">
      <c r="A18" s="9"/>
      <c r="B18" s="120" t="s">
        <v>116</v>
      </c>
      <c r="C18" s="116" t="s">
        <v>127</v>
      </c>
      <c r="D18" s="117"/>
      <c r="E18" s="118"/>
      <c r="F18" s="119"/>
    </row>
    <row r="19" spans="1:6" ht="15" customHeight="1" x14ac:dyDescent="0.2">
      <c r="A19" s="9"/>
      <c r="B19" s="120" t="s">
        <v>142</v>
      </c>
      <c r="C19" s="116" t="s">
        <v>144</v>
      </c>
      <c r="D19" s="117"/>
      <c r="E19" s="118"/>
      <c r="F19" s="119"/>
    </row>
    <row r="20" spans="1:6" ht="15" customHeight="1" x14ac:dyDescent="0.2">
      <c r="A20" s="9"/>
      <c r="B20" s="120" t="s">
        <v>117</v>
      </c>
      <c r="C20" s="116" t="s">
        <v>109</v>
      </c>
      <c r="D20" s="117" t="s">
        <v>112</v>
      </c>
      <c r="E20" s="118">
        <v>8132817736</v>
      </c>
      <c r="F20" s="119" t="s">
        <v>113</v>
      </c>
    </row>
    <row r="21" spans="1:6" ht="15" customHeight="1" x14ac:dyDescent="0.2">
      <c r="A21" s="9"/>
      <c r="B21" s="120" t="s">
        <v>115</v>
      </c>
      <c r="C21" s="116" t="s">
        <v>118</v>
      </c>
      <c r="D21" s="117" t="s">
        <v>122</v>
      </c>
      <c r="E21" s="118">
        <v>4078974114</v>
      </c>
      <c r="F21" s="119" t="s">
        <v>137</v>
      </c>
    </row>
    <row r="22" spans="1:6" ht="15" customHeight="1" x14ac:dyDescent="0.2">
      <c r="A22" s="9"/>
      <c r="B22" s="120" t="s">
        <v>119</v>
      </c>
      <c r="C22" s="116" t="s">
        <v>121</v>
      </c>
      <c r="D22" s="117" t="s">
        <v>122</v>
      </c>
      <c r="E22" s="118"/>
      <c r="F22" s="119" t="s">
        <v>123</v>
      </c>
    </row>
    <row r="23" spans="1:6" ht="15" customHeight="1" x14ac:dyDescent="0.2">
      <c r="A23" s="9"/>
      <c r="B23" s="120" t="s">
        <v>143</v>
      </c>
      <c r="C23" s="116" t="s">
        <v>124</v>
      </c>
      <c r="D23" s="117" t="s">
        <v>125</v>
      </c>
      <c r="E23" s="118">
        <v>8508711033</v>
      </c>
      <c r="F23" s="119" t="s">
        <v>126</v>
      </c>
    </row>
    <row r="24" spans="1:6" ht="15" customHeight="1" x14ac:dyDescent="0.2">
      <c r="A24" s="9"/>
      <c r="B24" s="120" t="s">
        <v>136</v>
      </c>
      <c r="C24" s="116" t="s">
        <v>128</v>
      </c>
      <c r="D24" s="117" t="s">
        <v>129</v>
      </c>
      <c r="E24" s="118">
        <v>4072547710</v>
      </c>
      <c r="F24" s="119" t="s">
        <v>130</v>
      </c>
    </row>
    <row r="25" spans="1:6" ht="15" customHeight="1" x14ac:dyDescent="0.2">
      <c r="A25" s="9"/>
      <c r="B25" s="120"/>
      <c r="C25" s="116" t="s">
        <v>131</v>
      </c>
      <c r="D25" s="117" t="s">
        <v>132</v>
      </c>
      <c r="E25" s="118">
        <v>9413782862</v>
      </c>
      <c r="F25" s="119"/>
    </row>
    <row r="26" spans="1:6" ht="15" customHeight="1" x14ac:dyDescent="0.2">
      <c r="A26" s="9"/>
      <c r="B26" s="120" t="s">
        <v>141</v>
      </c>
      <c r="C26" s="116" t="s">
        <v>145</v>
      </c>
      <c r="D26" s="117"/>
      <c r="E26" s="118"/>
      <c r="F26" s="119"/>
    </row>
    <row r="27" spans="1:6" ht="15" customHeight="1" x14ac:dyDescent="0.2">
      <c r="A27" s="9"/>
      <c r="B27" s="120"/>
      <c r="C27" s="116"/>
      <c r="D27" s="117"/>
      <c r="E27" s="118"/>
      <c r="F27" s="119"/>
    </row>
    <row r="28" spans="1:6" ht="15" customHeight="1" x14ac:dyDescent="0.2">
      <c r="A28" s="9"/>
      <c r="B28" s="120"/>
      <c r="C28" s="116"/>
      <c r="D28" s="117"/>
      <c r="E28" s="118"/>
      <c r="F28" s="119"/>
    </row>
    <row r="29" spans="1:6" ht="15" customHeight="1" x14ac:dyDescent="0.2">
      <c r="A29" s="9"/>
      <c r="B29" s="120"/>
      <c r="C29" s="116"/>
      <c r="D29" s="117"/>
      <c r="E29" s="118"/>
      <c r="F29" s="119"/>
    </row>
    <row r="30" spans="1:6" ht="15" customHeight="1" x14ac:dyDescent="0.2">
      <c r="A30" s="9"/>
      <c r="B30" s="120"/>
      <c r="C30" s="116"/>
      <c r="D30" s="117"/>
      <c r="E30" s="118"/>
      <c r="F30" s="119"/>
    </row>
    <row r="31" spans="1:6" ht="15" customHeight="1" x14ac:dyDescent="0.2">
      <c r="A31" s="9"/>
      <c r="B31" s="120"/>
      <c r="C31" s="116"/>
      <c r="D31" s="117"/>
      <c r="E31" s="118"/>
      <c r="F31" s="119"/>
    </row>
    <row r="32" spans="1:6" ht="15" customHeight="1" x14ac:dyDescent="0.2">
      <c r="A32" s="9"/>
      <c r="B32" s="120"/>
      <c r="C32" s="116"/>
      <c r="D32" s="117"/>
      <c r="E32" s="118"/>
      <c r="F32" s="119"/>
    </row>
    <row r="33" spans="1:6" ht="15" customHeight="1" x14ac:dyDescent="0.2">
      <c r="A33" s="9"/>
      <c r="B33" s="120"/>
      <c r="C33" s="116"/>
      <c r="D33" s="117"/>
      <c r="E33" s="118"/>
      <c r="F33" s="119"/>
    </row>
    <row r="34" spans="1:6" ht="15" customHeight="1" x14ac:dyDescent="0.2">
      <c r="A34" s="9"/>
      <c r="B34" s="120"/>
      <c r="C34" s="116"/>
      <c r="D34" s="117"/>
      <c r="E34" s="118"/>
      <c r="F34" s="119"/>
    </row>
    <row r="35" spans="1:6" ht="15" customHeight="1" thickBot="1" x14ac:dyDescent="0.25">
      <c r="A35" s="9"/>
      <c r="B35" s="121"/>
      <c r="C35" s="122"/>
      <c r="D35" s="123"/>
      <c r="E35" s="124"/>
      <c r="F35" s="125"/>
    </row>
    <row r="36" spans="1:6" ht="12.75" customHeight="1" thickTop="1" x14ac:dyDescent="0.2">
      <c r="B36" s="105"/>
      <c r="C36" s="104"/>
      <c r="D36" s="104"/>
      <c r="E36" s="104"/>
    </row>
    <row r="37" spans="1:6" ht="12.75" customHeight="1" x14ac:dyDescent="0.2">
      <c r="B37" s="105"/>
      <c r="C37" s="104"/>
      <c r="D37" s="104"/>
      <c r="E37" s="104"/>
    </row>
    <row r="38" spans="1:6" ht="12.75" customHeight="1" x14ac:dyDescent="0.2">
      <c r="B38" s="105"/>
      <c r="C38" s="104"/>
      <c r="D38" s="104"/>
      <c r="E38" s="104"/>
    </row>
    <row r="39" spans="1:6" ht="12.75" customHeight="1" x14ac:dyDescent="0.2">
      <c r="B39" s="105"/>
      <c r="C39" s="104"/>
      <c r="D39" s="104"/>
      <c r="E39" s="104"/>
    </row>
    <row r="40" spans="1:6" ht="12.75" customHeight="1" x14ac:dyDescent="0.2">
      <c r="B40" s="105"/>
      <c r="C40" s="104"/>
      <c r="D40" s="104"/>
      <c r="E40" s="104"/>
    </row>
    <row r="41" spans="1:6" ht="12.75" customHeight="1" x14ac:dyDescent="0.2">
      <c r="B41" s="105"/>
      <c r="C41" s="104"/>
      <c r="D41" s="104"/>
      <c r="E41" s="104"/>
    </row>
    <row r="42" spans="1:6" ht="12.75" customHeight="1" x14ac:dyDescent="0.2">
      <c r="B42" s="105"/>
      <c r="C42" s="104"/>
      <c r="D42" s="104"/>
      <c r="E42" s="104"/>
    </row>
    <row r="43" spans="1:6" ht="12.75" customHeight="1" x14ac:dyDescent="0.2">
      <c r="B43" s="105"/>
      <c r="C43" s="104"/>
      <c r="D43" s="104"/>
      <c r="E43" s="104"/>
    </row>
    <row r="44" spans="1:6" ht="12.75" customHeight="1" x14ac:dyDescent="0.2">
      <c r="B44" s="105"/>
      <c r="C44" s="104"/>
      <c r="D44" s="104"/>
      <c r="E44" s="104"/>
    </row>
    <row r="45" spans="1:6" ht="12.75" customHeight="1" x14ac:dyDescent="0.2">
      <c r="B45" s="105"/>
      <c r="C45" s="104"/>
      <c r="D45" s="104"/>
      <c r="E45" s="104"/>
    </row>
    <row r="46" spans="1:6" ht="12.75" customHeight="1" x14ac:dyDescent="0.2">
      <c r="B46" s="105"/>
      <c r="C46" s="104"/>
      <c r="D46" s="104"/>
      <c r="E46" s="104"/>
    </row>
    <row r="47" spans="1:6" ht="12.75" customHeight="1" x14ac:dyDescent="0.2">
      <c r="B47" s="105"/>
      <c r="C47" s="104"/>
      <c r="D47" s="104"/>
      <c r="E47" s="104"/>
    </row>
    <row r="48" spans="1:6" x14ac:dyDescent="0.2">
      <c r="B48" s="105"/>
      <c r="C48" s="104"/>
      <c r="D48" s="104"/>
      <c r="E48" s="104"/>
    </row>
    <row r="49" spans="2:5" x14ac:dyDescent="0.2">
      <c r="B49" s="105"/>
      <c r="C49" s="104"/>
      <c r="D49" s="104"/>
      <c r="E49" s="104"/>
    </row>
    <row r="50" spans="2:5" x14ac:dyDescent="0.2">
      <c r="B50" s="105"/>
      <c r="C50" s="104"/>
      <c r="D50" s="104"/>
      <c r="E50" s="104"/>
    </row>
    <row r="51" spans="2:5" x14ac:dyDescent="0.2">
      <c r="B51" s="105"/>
      <c r="C51" s="104"/>
      <c r="D51" s="104"/>
      <c r="E51" s="104"/>
    </row>
    <row r="52" spans="2:5" x14ac:dyDescent="0.2">
      <c r="B52" s="105"/>
      <c r="C52" s="104"/>
      <c r="D52" s="104"/>
      <c r="E52" s="104"/>
    </row>
    <row r="53" spans="2:5" x14ac:dyDescent="0.2">
      <c r="B53" s="105"/>
      <c r="C53" s="104"/>
      <c r="D53" s="104"/>
      <c r="E53" s="104"/>
    </row>
    <row r="54" spans="2:5" x14ac:dyDescent="0.2">
      <c r="B54" s="105"/>
      <c r="C54" s="104"/>
      <c r="D54" s="104"/>
      <c r="E54" s="104"/>
    </row>
    <row r="55" spans="2:5" x14ac:dyDescent="0.2">
      <c r="B55" s="105"/>
      <c r="C55" s="104"/>
      <c r="D55" s="104"/>
      <c r="E55" s="104"/>
    </row>
    <row r="56" spans="2:5" x14ac:dyDescent="0.2">
      <c r="B56" s="105"/>
      <c r="C56" s="104"/>
      <c r="D56" s="104"/>
      <c r="E56" s="104"/>
    </row>
    <row r="57" spans="2:5" x14ac:dyDescent="0.2">
      <c r="B57" s="105"/>
      <c r="C57" s="104"/>
      <c r="D57" s="104"/>
      <c r="E57" s="104"/>
    </row>
    <row r="58" spans="2:5" x14ac:dyDescent="0.2">
      <c r="B58" s="105"/>
      <c r="C58" s="104"/>
      <c r="D58" s="104"/>
      <c r="E58" s="104"/>
    </row>
    <row r="59" spans="2:5" x14ac:dyDescent="0.2">
      <c r="B59" s="105"/>
      <c r="C59" s="104"/>
      <c r="D59" s="104"/>
      <c r="E59" s="104"/>
    </row>
    <row r="60" spans="2:5" x14ac:dyDescent="0.2">
      <c r="B60" s="105"/>
      <c r="C60" s="104"/>
      <c r="D60" s="104"/>
      <c r="E60" s="104"/>
    </row>
    <row r="61" spans="2:5" x14ac:dyDescent="0.2">
      <c r="B61" s="105"/>
      <c r="C61" s="104"/>
      <c r="D61" s="104"/>
      <c r="E61" s="104"/>
    </row>
    <row r="62" spans="2:5" x14ac:dyDescent="0.2">
      <c r="B62" s="105"/>
      <c r="C62" s="104"/>
      <c r="D62" s="104"/>
      <c r="E62" s="104"/>
    </row>
    <row r="63" spans="2:5" x14ac:dyDescent="0.2">
      <c r="B63" s="105"/>
      <c r="C63" s="104"/>
      <c r="D63" s="104"/>
      <c r="E63" s="104"/>
    </row>
    <row r="64" spans="2:5" x14ac:dyDescent="0.2">
      <c r="B64" s="105"/>
      <c r="C64" s="104"/>
      <c r="D64" s="104"/>
      <c r="E64" s="104"/>
    </row>
    <row r="65" spans="2:5" x14ac:dyDescent="0.2">
      <c r="B65" s="105"/>
      <c r="C65" s="104"/>
      <c r="D65" s="104"/>
      <c r="E65" s="104"/>
    </row>
    <row r="66" spans="2:5" x14ac:dyDescent="0.2">
      <c r="B66" s="105"/>
      <c r="C66" s="104"/>
      <c r="D66" s="104"/>
      <c r="E66" s="104"/>
    </row>
    <row r="67" spans="2:5" x14ac:dyDescent="0.2">
      <c r="B67" s="105"/>
      <c r="C67" s="104"/>
      <c r="D67" s="104"/>
      <c r="E67" s="104"/>
    </row>
    <row r="68" spans="2:5" x14ac:dyDescent="0.2">
      <c r="B68" s="105"/>
      <c r="C68" s="104"/>
      <c r="D68" s="104"/>
      <c r="E68" s="104"/>
    </row>
    <row r="69" spans="2:5" x14ac:dyDescent="0.2">
      <c r="B69" s="105"/>
      <c r="C69" s="104"/>
      <c r="D69" s="104"/>
      <c r="E69" s="104"/>
    </row>
    <row r="70" spans="2:5" x14ac:dyDescent="0.2">
      <c r="B70" s="105"/>
      <c r="C70" s="104"/>
      <c r="D70" s="104"/>
      <c r="E70" s="104"/>
    </row>
    <row r="71" spans="2:5" x14ac:dyDescent="0.2">
      <c r="B71" s="105"/>
      <c r="C71" s="104"/>
      <c r="D71" s="104"/>
      <c r="E71" s="104"/>
    </row>
    <row r="72" spans="2:5" x14ac:dyDescent="0.2">
      <c r="B72" s="105"/>
      <c r="C72" s="104"/>
      <c r="D72" s="104"/>
      <c r="E72" s="104"/>
    </row>
    <row r="73" spans="2:5" x14ac:dyDescent="0.2">
      <c r="B73" s="105"/>
      <c r="C73" s="104"/>
      <c r="D73" s="104"/>
      <c r="E73" s="104"/>
    </row>
    <row r="74" spans="2:5" x14ac:dyDescent="0.2">
      <c r="B74" s="105"/>
      <c r="C74" s="104"/>
      <c r="D74" s="104"/>
      <c r="E74" s="104"/>
    </row>
    <row r="75" spans="2:5" x14ac:dyDescent="0.2">
      <c r="B75" s="105"/>
      <c r="C75" s="104"/>
      <c r="D75" s="104"/>
      <c r="E75" s="104"/>
    </row>
    <row r="76" spans="2:5" x14ac:dyDescent="0.2">
      <c r="B76" s="105"/>
      <c r="C76" s="104"/>
      <c r="D76" s="104"/>
      <c r="E76" s="104"/>
    </row>
    <row r="77" spans="2:5" x14ac:dyDescent="0.2">
      <c r="B77" s="105"/>
      <c r="C77" s="104"/>
      <c r="D77" s="104"/>
      <c r="E77" s="104"/>
    </row>
    <row r="78" spans="2:5" x14ac:dyDescent="0.2">
      <c r="B78" s="105"/>
      <c r="C78" s="104"/>
      <c r="D78" s="104"/>
      <c r="E78" s="104"/>
    </row>
    <row r="79" spans="2:5" x14ac:dyDescent="0.2">
      <c r="B79" s="105"/>
      <c r="C79" s="104"/>
      <c r="D79" s="104"/>
      <c r="E79" s="104"/>
    </row>
    <row r="80" spans="2:5" x14ac:dyDescent="0.2">
      <c r="B80" s="105"/>
      <c r="C80" s="104"/>
      <c r="D80" s="104"/>
      <c r="E80" s="104"/>
    </row>
    <row r="81" spans="2:5" x14ac:dyDescent="0.2">
      <c r="B81" s="105"/>
      <c r="C81" s="104"/>
      <c r="D81" s="104"/>
      <c r="E81" s="104"/>
    </row>
    <row r="82" spans="2:5" x14ac:dyDescent="0.2">
      <c r="B82" s="105"/>
      <c r="C82" s="104"/>
      <c r="D82" s="104"/>
      <c r="E82" s="104"/>
    </row>
    <row r="83" spans="2:5" x14ac:dyDescent="0.2">
      <c r="B83" s="105"/>
      <c r="C83" s="104"/>
      <c r="D83" s="104"/>
      <c r="E83" s="104"/>
    </row>
    <row r="84" spans="2:5" x14ac:dyDescent="0.2">
      <c r="B84" s="105"/>
      <c r="C84" s="104"/>
      <c r="D84" s="104"/>
      <c r="E84" s="104"/>
    </row>
    <row r="85" spans="2:5" x14ac:dyDescent="0.2">
      <c r="B85" s="105"/>
      <c r="C85" s="104"/>
      <c r="D85" s="104"/>
      <c r="E85" s="104"/>
    </row>
    <row r="86" spans="2:5" x14ac:dyDescent="0.2">
      <c r="B86" s="105"/>
      <c r="C86" s="104"/>
      <c r="D86" s="104"/>
      <c r="E86" s="104"/>
    </row>
    <row r="87" spans="2:5" x14ac:dyDescent="0.2">
      <c r="B87" s="105"/>
      <c r="C87" s="104"/>
      <c r="D87" s="104"/>
      <c r="E87" s="104"/>
    </row>
    <row r="88" spans="2:5" x14ac:dyDescent="0.2">
      <c r="B88" s="105"/>
      <c r="C88" s="104"/>
      <c r="D88" s="104"/>
      <c r="E88" s="104"/>
    </row>
    <row r="89" spans="2:5" x14ac:dyDescent="0.2">
      <c r="B89" s="105"/>
      <c r="C89" s="104"/>
      <c r="D89" s="104"/>
      <c r="E89" s="104"/>
    </row>
    <row r="90" spans="2:5" x14ac:dyDescent="0.2">
      <c r="B90" s="105"/>
      <c r="C90" s="104"/>
      <c r="D90" s="104"/>
      <c r="E90" s="104"/>
    </row>
    <row r="91" spans="2:5" x14ac:dyDescent="0.2">
      <c r="B91" s="105"/>
      <c r="C91" s="104"/>
      <c r="D91" s="104"/>
      <c r="E91" s="104"/>
    </row>
    <row r="92" spans="2:5" x14ac:dyDescent="0.2">
      <c r="B92" s="105"/>
      <c r="C92" s="104"/>
      <c r="D92" s="104"/>
      <c r="E92" s="104"/>
    </row>
    <row r="93" spans="2:5" x14ac:dyDescent="0.2">
      <c r="B93" s="105"/>
      <c r="C93" s="104"/>
      <c r="D93" s="104"/>
      <c r="E93" s="104"/>
    </row>
    <row r="94" spans="2:5" x14ac:dyDescent="0.2">
      <c r="B94" s="105"/>
      <c r="C94" s="104"/>
      <c r="D94" s="104"/>
      <c r="E94" s="104"/>
    </row>
    <row r="95" spans="2:5" x14ac:dyDescent="0.2">
      <c r="B95" s="105"/>
      <c r="C95" s="104"/>
      <c r="D95" s="104"/>
      <c r="E95" s="104"/>
    </row>
    <row r="96" spans="2:5" x14ac:dyDescent="0.2">
      <c r="B96" s="105"/>
      <c r="C96" s="104"/>
      <c r="D96" s="104"/>
      <c r="E96" s="104"/>
    </row>
    <row r="97" spans="2:5" x14ac:dyDescent="0.2">
      <c r="B97" s="105"/>
      <c r="C97" s="104"/>
      <c r="D97" s="104"/>
      <c r="E97" s="104"/>
    </row>
    <row r="98" spans="2:5" x14ac:dyDescent="0.2">
      <c r="B98" s="105"/>
      <c r="C98" s="104"/>
      <c r="D98" s="104"/>
      <c r="E98" s="104"/>
    </row>
    <row r="99" spans="2:5" x14ac:dyDescent="0.2">
      <c r="B99" s="105"/>
      <c r="C99" s="104"/>
      <c r="D99" s="104"/>
      <c r="E99" s="104"/>
    </row>
    <row r="100" spans="2:5" x14ac:dyDescent="0.2">
      <c r="B100" s="105"/>
      <c r="C100" s="104"/>
      <c r="D100" s="104"/>
      <c r="E100" s="104"/>
    </row>
    <row r="101" spans="2:5" x14ac:dyDescent="0.2">
      <c r="B101" s="105"/>
      <c r="C101" s="104"/>
      <c r="D101" s="104"/>
      <c r="E101" s="104"/>
    </row>
    <row r="102" spans="2:5" x14ac:dyDescent="0.2">
      <c r="B102" s="105"/>
      <c r="C102" s="104"/>
      <c r="D102" s="104"/>
      <c r="E102" s="104"/>
    </row>
    <row r="103" spans="2:5" x14ac:dyDescent="0.2">
      <c r="B103" s="105"/>
      <c r="C103" s="104"/>
      <c r="D103" s="104"/>
      <c r="E103" s="104"/>
    </row>
    <row r="104" spans="2:5" x14ac:dyDescent="0.2">
      <c r="B104" s="105"/>
      <c r="C104" s="104"/>
      <c r="D104" s="104"/>
      <c r="E104" s="104"/>
    </row>
    <row r="105" spans="2:5" x14ac:dyDescent="0.2">
      <c r="B105" s="105"/>
      <c r="C105" s="104"/>
      <c r="D105" s="104"/>
      <c r="E105" s="104"/>
    </row>
    <row r="106" spans="2:5" x14ac:dyDescent="0.2">
      <c r="B106" s="105"/>
      <c r="C106" s="104"/>
      <c r="D106" s="104"/>
      <c r="E106" s="104"/>
    </row>
    <row r="107" spans="2:5" x14ac:dyDescent="0.2">
      <c r="B107" s="105"/>
      <c r="C107" s="104"/>
      <c r="D107" s="104"/>
      <c r="E107" s="104"/>
    </row>
    <row r="108" spans="2:5" x14ac:dyDescent="0.2">
      <c r="B108" s="105"/>
      <c r="C108" s="104"/>
      <c r="D108" s="104"/>
      <c r="E108" s="104"/>
    </row>
    <row r="109" spans="2:5" x14ac:dyDescent="0.2">
      <c r="B109" s="105"/>
      <c r="C109" s="104"/>
      <c r="D109" s="104"/>
      <c r="E109" s="104"/>
    </row>
    <row r="110" spans="2:5" x14ac:dyDescent="0.2">
      <c r="B110" s="105"/>
      <c r="C110" s="104"/>
      <c r="D110" s="104"/>
      <c r="E110" s="104"/>
    </row>
    <row r="111" spans="2:5" x14ac:dyDescent="0.2">
      <c r="B111" s="105"/>
      <c r="C111" s="104"/>
      <c r="D111" s="104"/>
      <c r="E111" s="104"/>
    </row>
    <row r="112" spans="2:5" x14ac:dyDescent="0.2">
      <c r="B112" s="105"/>
      <c r="C112" s="104"/>
      <c r="D112" s="104"/>
      <c r="E112" s="104"/>
    </row>
    <row r="113" spans="2:5" x14ac:dyDescent="0.2">
      <c r="B113" s="105"/>
      <c r="C113" s="104"/>
      <c r="D113" s="104"/>
      <c r="E113" s="104"/>
    </row>
    <row r="114" spans="2:5" x14ac:dyDescent="0.2">
      <c r="B114" s="105"/>
      <c r="C114" s="104"/>
      <c r="D114" s="104"/>
      <c r="E114" s="104"/>
    </row>
    <row r="115" spans="2:5" x14ac:dyDescent="0.2">
      <c r="B115" s="105"/>
      <c r="C115" s="104"/>
      <c r="D115" s="104"/>
      <c r="E115" s="104"/>
    </row>
    <row r="116" spans="2:5" x14ac:dyDescent="0.2">
      <c r="B116" s="105"/>
      <c r="C116" s="104"/>
      <c r="D116" s="104"/>
      <c r="E116" s="104"/>
    </row>
    <row r="117" spans="2:5" x14ac:dyDescent="0.2">
      <c r="B117" s="105"/>
      <c r="C117" s="104"/>
      <c r="D117" s="104"/>
      <c r="E117" s="104"/>
    </row>
    <row r="118" spans="2:5" x14ac:dyDescent="0.2">
      <c r="B118" s="105"/>
      <c r="C118" s="104"/>
      <c r="D118" s="104"/>
      <c r="E118" s="104"/>
    </row>
    <row r="119" spans="2:5" x14ac:dyDescent="0.2">
      <c r="B119" s="105"/>
      <c r="C119" s="104"/>
      <c r="D119" s="104"/>
      <c r="E119" s="104"/>
    </row>
    <row r="120" spans="2:5" x14ac:dyDescent="0.2">
      <c r="B120" s="105"/>
      <c r="C120" s="104"/>
      <c r="D120" s="104"/>
      <c r="E120" s="104"/>
    </row>
    <row r="121" spans="2:5" x14ac:dyDescent="0.2">
      <c r="B121" s="105"/>
      <c r="C121" s="104"/>
      <c r="D121" s="104"/>
      <c r="E121" s="104"/>
    </row>
    <row r="122" spans="2:5" x14ac:dyDescent="0.2">
      <c r="B122" s="105"/>
      <c r="C122" s="104"/>
      <c r="D122" s="104"/>
      <c r="E122" s="104"/>
    </row>
    <row r="123" spans="2:5" x14ac:dyDescent="0.2">
      <c r="B123" s="105"/>
      <c r="C123" s="104"/>
      <c r="D123" s="104"/>
      <c r="E123" s="104"/>
    </row>
    <row r="124" spans="2:5" x14ac:dyDescent="0.2">
      <c r="B124" s="105"/>
      <c r="C124" s="104"/>
      <c r="D124" s="104"/>
      <c r="E124" s="104"/>
    </row>
    <row r="125" spans="2:5" x14ac:dyDescent="0.2">
      <c r="B125" s="105"/>
      <c r="C125" s="104"/>
      <c r="D125" s="104"/>
      <c r="E125" s="104"/>
    </row>
    <row r="126" spans="2:5" x14ac:dyDescent="0.2">
      <c r="B126" s="105"/>
      <c r="C126" s="104"/>
      <c r="D126" s="104"/>
      <c r="E126" s="104"/>
    </row>
    <row r="127" spans="2:5" x14ac:dyDescent="0.2">
      <c r="B127" s="105"/>
      <c r="C127" s="104"/>
      <c r="D127" s="104"/>
      <c r="E127" s="104"/>
    </row>
    <row r="128" spans="2:5" x14ac:dyDescent="0.2">
      <c r="B128" s="105"/>
      <c r="C128" s="104"/>
      <c r="D128" s="104"/>
      <c r="E128" s="104"/>
    </row>
    <row r="129" spans="2:5" x14ac:dyDescent="0.2">
      <c r="B129" s="105"/>
      <c r="C129" s="104"/>
      <c r="D129" s="104"/>
      <c r="E129" s="104"/>
    </row>
    <row r="130" spans="2:5" x14ac:dyDescent="0.2">
      <c r="B130" s="105"/>
      <c r="C130" s="104"/>
      <c r="D130" s="104"/>
      <c r="E130" s="104"/>
    </row>
    <row r="131" spans="2:5" x14ac:dyDescent="0.2">
      <c r="B131" s="105"/>
      <c r="C131" s="104"/>
      <c r="D131" s="104"/>
      <c r="E131" s="104"/>
    </row>
    <row r="132" spans="2:5" x14ac:dyDescent="0.2">
      <c r="B132" s="105"/>
      <c r="C132" s="104"/>
      <c r="D132" s="104"/>
      <c r="E132" s="104"/>
    </row>
    <row r="133" spans="2:5" x14ac:dyDescent="0.2">
      <c r="B133" s="105"/>
      <c r="C133" s="104"/>
      <c r="D133" s="104"/>
      <c r="E133" s="104"/>
    </row>
    <row r="134" spans="2:5" x14ac:dyDescent="0.2">
      <c r="B134" s="105"/>
      <c r="C134" s="104"/>
      <c r="D134" s="104"/>
      <c r="E134" s="104"/>
    </row>
    <row r="135" spans="2:5" x14ac:dyDescent="0.2">
      <c r="B135" s="105"/>
      <c r="C135" s="104"/>
      <c r="D135" s="104"/>
      <c r="E135" s="104"/>
    </row>
    <row r="136" spans="2:5" x14ac:dyDescent="0.2">
      <c r="B136" s="105"/>
      <c r="C136" s="104"/>
      <c r="D136" s="104"/>
      <c r="E136" s="104"/>
    </row>
    <row r="137" spans="2:5" x14ac:dyDescent="0.2">
      <c r="B137" s="105"/>
      <c r="C137" s="104"/>
      <c r="D137" s="104"/>
      <c r="E137" s="104"/>
    </row>
    <row r="138" spans="2:5" x14ac:dyDescent="0.2">
      <c r="B138" s="105"/>
      <c r="C138" s="104"/>
      <c r="D138" s="104"/>
      <c r="E138" s="104"/>
    </row>
    <row r="139" spans="2:5" x14ac:dyDescent="0.2">
      <c r="B139" s="105"/>
      <c r="C139" s="104"/>
      <c r="D139" s="104"/>
      <c r="E139" s="104"/>
    </row>
    <row r="140" spans="2:5" x14ac:dyDescent="0.2">
      <c r="B140" s="105"/>
      <c r="C140" s="104"/>
      <c r="D140" s="104"/>
      <c r="E140" s="104"/>
    </row>
    <row r="141" spans="2:5" x14ac:dyDescent="0.2">
      <c r="B141" s="105"/>
      <c r="C141" s="104"/>
      <c r="D141" s="104"/>
      <c r="E141" s="104"/>
    </row>
    <row r="142" spans="2:5" x14ac:dyDescent="0.2">
      <c r="B142" s="105"/>
      <c r="C142" s="104"/>
      <c r="D142" s="104"/>
      <c r="E142" s="104"/>
    </row>
    <row r="143" spans="2:5" x14ac:dyDescent="0.2">
      <c r="B143" s="105"/>
      <c r="C143" s="104"/>
      <c r="D143" s="104"/>
      <c r="E143" s="104"/>
    </row>
    <row r="144" spans="2:5" x14ac:dyDescent="0.2">
      <c r="B144" s="105"/>
      <c r="C144" s="104"/>
      <c r="D144" s="104"/>
      <c r="E144" s="104"/>
    </row>
    <row r="145" spans="2:5" x14ac:dyDescent="0.2">
      <c r="B145" s="105"/>
      <c r="C145" s="104"/>
      <c r="D145" s="104"/>
      <c r="E145" s="104"/>
    </row>
    <row r="146" spans="2:5" x14ac:dyDescent="0.2">
      <c r="B146" s="105"/>
      <c r="C146" s="104"/>
      <c r="D146" s="104"/>
      <c r="E146" s="104"/>
    </row>
    <row r="147" spans="2:5" x14ac:dyDescent="0.2">
      <c r="B147" s="105"/>
      <c r="C147" s="104"/>
      <c r="D147" s="104"/>
      <c r="E147" s="104"/>
    </row>
    <row r="148" spans="2:5" x14ac:dyDescent="0.2">
      <c r="B148" s="105"/>
      <c r="C148" s="104"/>
      <c r="D148" s="104"/>
      <c r="E148" s="104"/>
    </row>
    <row r="149" spans="2:5" x14ac:dyDescent="0.2">
      <c r="B149" s="105"/>
      <c r="C149" s="104"/>
      <c r="D149" s="104"/>
      <c r="E149" s="104"/>
    </row>
    <row r="150" spans="2:5" x14ac:dyDescent="0.2">
      <c r="B150" s="105"/>
      <c r="C150" s="104"/>
      <c r="D150" s="104"/>
      <c r="E150" s="104"/>
    </row>
    <row r="151" spans="2:5" x14ac:dyDescent="0.2">
      <c r="B151" s="105"/>
      <c r="C151" s="104"/>
      <c r="D151" s="104"/>
      <c r="E151" s="104"/>
    </row>
    <row r="152" spans="2:5" x14ac:dyDescent="0.2">
      <c r="B152" s="105"/>
      <c r="C152" s="104"/>
      <c r="D152" s="104"/>
      <c r="E152" s="104"/>
    </row>
    <row r="153" spans="2:5" x14ac:dyDescent="0.2">
      <c r="B153" s="105"/>
      <c r="C153" s="104"/>
      <c r="D153" s="104"/>
      <c r="E153" s="104"/>
    </row>
    <row r="154" spans="2:5" x14ac:dyDescent="0.2">
      <c r="B154" s="105"/>
      <c r="C154" s="104"/>
      <c r="D154" s="104"/>
      <c r="E154" s="104"/>
    </row>
    <row r="155" spans="2:5" x14ac:dyDescent="0.2">
      <c r="B155" s="105"/>
      <c r="C155" s="104"/>
      <c r="D155" s="104"/>
      <c r="E155" s="104"/>
    </row>
    <row r="156" spans="2:5" x14ac:dyDescent="0.2">
      <c r="B156" s="105"/>
      <c r="C156" s="104"/>
      <c r="D156" s="104"/>
      <c r="E156" s="104"/>
    </row>
    <row r="157" spans="2:5" x14ac:dyDescent="0.2">
      <c r="B157" s="105"/>
      <c r="C157" s="104"/>
      <c r="D157" s="104"/>
      <c r="E157" s="104"/>
    </row>
    <row r="158" spans="2:5" x14ac:dyDescent="0.2">
      <c r="B158" s="105"/>
      <c r="C158" s="104"/>
      <c r="D158" s="104"/>
      <c r="E158" s="104"/>
    </row>
    <row r="159" spans="2:5" x14ac:dyDescent="0.2">
      <c r="B159" s="105"/>
      <c r="C159" s="104"/>
      <c r="D159" s="104"/>
      <c r="E159" s="104"/>
    </row>
    <row r="160" spans="2:5" x14ac:dyDescent="0.2">
      <c r="B160" s="105"/>
      <c r="C160" s="104"/>
      <c r="D160" s="104"/>
      <c r="E160" s="104"/>
    </row>
    <row r="161" spans="2:5" x14ac:dyDescent="0.2">
      <c r="B161" s="105"/>
      <c r="C161" s="104"/>
      <c r="D161" s="104"/>
      <c r="E161" s="104"/>
    </row>
    <row r="162" spans="2:5" x14ac:dyDescent="0.2">
      <c r="B162" s="105"/>
      <c r="C162" s="104"/>
      <c r="D162" s="104"/>
      <c r="E162" s="104"/>
    </row>
    <row r="163" spans="2:5" x14ac:dyDescent="0.2">
      <c r="B163" s="105"/>
      <c r="C163" s="104"/>
      <c r="D163" s="104"/>
      <c r="E163" s="104"/>
    </row>
    <row r="164" spans="2:5" x14ac:dyDescent="0.2">
      <c r="B164" s="105"/>
      <c r="C164" s="104"/>
      <c r="D164" s="104"/>
      <c r="E164" s="104"/>
    </row>
    <row r="165" spans="2:5" x14ac:dyDescent="0.2">
      <c r="B165" s="105"/>
      <c r="C165" s="104"/>
      <c r="D165" s="104"/>
      <c r="E165" s="104"/>
    </row>
    <row r="166" spans="2:5" x14ac:dyDescent="0.2">
      <c r="B166" s="105"/>
      <c r="C166" s="104"/>
      <c r="D166" s="104"/>
      <c r="E166" s="104"/>
    </row>
    <row r="167" spans="2:5" x14ac:dyDescent="0.2">
      <c r="B167" s="105"/>
      <c r="C167" s="104"/>
      <c r="D167" s="104"/>
      <c r="E167" s="104"/>
    </row>
    <row r="168" spans="2:5" x14ac:dyDescent="0.2">
      <c r="B168" s="105"/>
      <c r="C168" s="104"/>
      <c r="D168" s="104"/>
      <c r="E168" s="104"/>
    </row>
    <row r="169" spans="2:5" x14ac:dyDescent="0.2">
      <c r="B169" s="105"/>
      <c r="C169" s="104"/>
      <c r="D169" s="104"/>
      <c r="E169" s="104"/>
    </row>
    <row r="170" spans="2:5" x14ac:dyDescent="0.2">
      <c r="B170" s="105"/>
      <c r="C170" s="104"/>
      <c r="D170" s="104"/>
      <c r="E170" s="104"/>
    </row>
    <row r="171" spans="2:5" x14ac:dyDescent="0.2">
      <c r="B171" s="105"/>
      <c r="C171" s="104"/>
      <c r="D171" s="104"/>
      <c r="E171" s="104"/>
    </row>
    <row r="172" spans="2:5" x14ac:dyDescent="0.2">
      <c r="B172" s="105"/>
      <c r="C172" s="104"/>
      <c r="D172" s="104"/>
      <c r="E172" s="104"/>
    </row>
    <row r="173" spans="2:5" x14ac:dyDescent="0.2">
      <c r="B173" s="105"/>
      <c r="C173" s="104"/>
      <c r="D173" s="104"/>
      <c r="E173" s="104"/>
    </row>
    <row r="174" spans="2:5" x14ac:dyDescent="0.2">
      <c r="B174" s="105"/>
      <c r="C174" s="104"/>
      <c r="D174" s="104"/>
      <c r="E174" s="104"/>
    </row>
    <row r="175" spans="2:5" x14ac:dyDescent="0.2">
      <c r="B175" s="105"/>
      <c r="C175" s="104"/>
      <c r="D175" s="104"/>
      <c r="E175" s="104"/>
    </row>
    <row r="176" spans="2:5" x14ac:dyDescent="0.2">
      <c r="B176" s="105"/>
      <c r="C176" s="104"/>
      <c r="D176" s="104"/>
      <c r="E176" s="104"/>
    </row>
    <row r="177" spans="2:5" x14ac:dyDescent="0.2">
      <c r="B177" s="105"/>
      <c r="C177" s="104"/>
      <c r="D177" s="104"/>
      <c r="E177" s="104"/>
    </row>
    <row r="178" spans="2:5" x14ac:dyDescent="0.2">
      <c r="B178" s="105"/>
      <c r="C178" s="104"/>
      <c r="D178" s="104"/>
      <c r="E178" s="104"/>
    </row>
    <row r="179" spans="2:5" x14ac:dyDescent="0.2">
      <c r="B179" s="105"/>
      <c r="C179" s="104"/>
      <c r="D179" s="104"/>
      <c r="E179" s="104"/>
    </row>
    <row r="180" spans="2:5" x14ac:dyDescent="0.2">
      <c r="B180" s="105"/>
      <c r="C180" s="104"/>
      <c r="D180" s="104"/>
      <c r="E180" s="104"/>
    </row>
    <row r="181" spans="2:5" x14ac:dyDescent="0.2">
      <c r="B181" s="105"/>
      <c r="C181" s="104"/>
      <c r="D181" s="104"/>
      <c r="E181" s="104"/>
    </row>
    <row r="182" spans="2:5" x14ac:dyDescent="0.2">
      <c r="B182" s="105"/>
      <c r="C182" s="104"/>
      <c r="D182" s="104"/>
      <c r="E182" s="104"/>
    </row>
    <row r="183" spans="2:5" x14ac:dyDescent="0.2">
      <c r="B183" s="105"/>
      <c r="C183" s="104"/>
      <c r="D183" s="104"/>
      <c r="E183" s="104"/>
    </row>
    <row r="184" spans="2:5" x14ac:dyDescent="0.2">
      <c r="B184" s="105"/>
      <c r="C184" s="104"/>
      <c r="D184" s="104"/>
      <c r="E184" s="104"/>
    </row>
    <row r="185" spans="2:5" x14ac:dyDescent="0.2">
      <c r="B185" s="105"/>
      <c r="C185" s="104"/>
      <c r="D185" s="104"/>
      <c r="E185" s="104"/>
    </row>
    <row r="186" spans="2:5" x14ac:dyDescent="0.2">
      <c r="B186" s="105"/>
      <c r="C186" s="104"/>
      <c r="D186" s="104"/>
      <c r="E186" s="104"/>
    </row>
    <row r="187" spans="2:5" x14ac:dyDescent="0.2">
      <c r="B187" s="105"/>
      <c r="C187" s="104"/>
      <c r="D187" s="104"/>
      <c r="E187" s="104"/>
    </row>
    <row r="188" spans="2:5" x14ac:dyDescent="0.2">
      <c r="B188" s="105"/>
      <c r="C188" s="104"/>
      <c r="D188" s="104"/>
      <c r="E188" s="104"/>
    </row>
    <row r="189" spans="2:5" x14ac:dyDescent="0.2">
      <c r="B189" s="105"/>
      <c r="C189" s="104"/>
      <c r="D189" s="104"/>
      <c r="E189" s="104"/>
    </row>
    <row r="190" spans="2:5" x14ac:dyDescent="0.2">
      <c r="B190" s="105"/>
      <c r="C190" s="104"/>
      <c r="D190" s="104"/>
      <c r="E190" s="104"/>
    </row>
    <row r="191" spans="2:5" x14ac:dyDescent="0.2">
      <c r="B191" s="105"/>
      <c r="C191" s="104"/>
      <c r="D191" s="104"/>
      <c r="E191" s="104"/>
    </row>
    <row r="192" spans="2:5" x14ac:dyDescent="0.2">
      <c r="B192" s="105"/>
      <c r="C192" s="104"/>
      <c r="D192" s="104"/>
      <c r="E192" s="104"/>
    </row>
    <row r="193" spans="2:5" x14ac:dyDescent="0.2">
      <c r="B193" s="105"/>
      <c r="C193" s="104"/>
      <c r="D193" s="104"/>
      <c r="E193" s="104"/>
    </row>
    <row r="194" spans="2:5" x14ac:dyDescent="0.2">
      <c r="B194" s="105"/>
      <c r="C194" s="104"/>
      <c r="D194" s="104"/>
      <c r="E194" s="104"/>
    </row>
    <row r="195" spans="2:5" x14ac:dyDescent="0.2">
      <c r="B195" s="105"/>
      <c r="C195" s="104"/>
      <c r="D195" s="104"/>
      <c r="E195" s="104"/>
    </row>
    <row r="196" spans="2:5" x14ac:dyDescent="0.2">
      <c r="B196" s="105"/>
      <c r="C196" s="104"/>
      <c r="D196" s="104"/>
      <c r="E196" s="104"/>
    </row>
    <row r="197" spans="2:5" x14ac:dyDescent="0.2">
      <c r="B197" s="105"/>
      <c r="C197" s="104"/>
      <c r="D197" s="104"/>
      <c r="E197" s="104"/>
    </row>
    <row r="198" spans="2:5" x14ac:dyDescent="0.2">
      <c r="B198" s="105"/>
      <c r="C198" s="104"/>
      <c r="D198" s="104"/>
      <c r="E198" s="104"/>
    </row>
    <row r="199" spans="2:5" x14ac:dyDescent="0.2">
      <c r="B199" s="105"/>
      <c r="C199" s="104"/>
      <c r="D199" s="104"/>
      <c r="E199" s="104"/>
    </row>
    <row r="200" spans="2:5" x14ac:dyDescent="0.2">
      <c r="B200" s="105"/>
      <c r="C200" s="104"/>
      <c r="D200" s="104"/>
      <c r="E200" s="104"/>
    </row>
    <row r="201" spans="2:5" x14ac:dyDescent="0.2">
      <c r="B201" s="105"/>
      <c r="C201" s="104"/>
      <c r="D201" s="104"/>
      <c r="E201" s="104"/>
    </row>
    <row r="202" spans="2:5" x14ac:dyDescent="0.2">
      <c r="B202" s="105"/>
      <c r="C202" s="104"/>
      <c r="D202" s="104"/>
      <c r="E202" s="104"/>
    </row>
    <row r="203" spans="2:5" x14ac:dyDescent="0.2">
      <c r="B203" s="105"/>
      <c r="C203" s="104"/>
      <c r="D203" s="104"/>
      <c r="E203" s="104"/>
    </row>
    <row r="204" spans="2:5" x14ac:dyDescent="0.2">
      <c r="B204" s="105"/>
      <c r="C204" s="104"/>
      <c r="D204" s="104"/>
      <c r="E204" s="104"/>
    </row>
    <row r="205" spans="2:5" x14ac:dyDescent="0.2">
      <c r="B205" s="105"/>
      <c r="C205" s="104"/>
      <c r="D205" s="104"/>
      <c r="E205" s="104"/>
    </row>
    <row r="206" spans="2:5" x14ac:dyDescent="0.2">
      <c r="B206" s="105"/>
      <c r="C206" s="104"/>
      <c r="D206" s="104"/>
      <c r="E206" s="104"/>
    </row>
    <row r="207" spans="2:5" x14ac:dyDescent="0.2">
      <c r="B207" s="105"/>
      <c r="C207" s="104"/>
      <c r="D207" s="104"/>
      <c r="E207" s="104"/>
    </row>
    <row r="208" spans="2:5" x14ac:dyDescent="0.2">
      <c r="B208" s="105"/>
      <c r="C208" s="104"/>
      <c r="D208" s="104"/>
      <c r="E208" s="104"/>
    </row>
    <row r="209" spans="2:5" x14ac:dyDescent="0.2">
      <c r="B209" s="105"/>
      <c r="C209" s="104"/>
      <c r="D209" s="104"/>
      <c r="E209" s="104"/>
    </row>
    <row r="210" spans="2:5" x14ac:dyDescent="0.2">
      <c r="B210" s="105"/>
      <c r="C210" s="104"/>
      <c r="D210" s="104"/>
      <c r="E210" s="104"/>
    </row>
    <row r="211" spans="2:5" x14ac:dyDescent="0.2">
      <c r="B211" s="105"/>
      <c r="C211" s="104"/>
      <c r="D211" s="104"/>
      <c r="E211" s="104"/>
    </row>
    <row r="212" spans="2:5" x14ac:dyDescent="0.2">
      <c r="B212" s="105"/>
      <c r="C212" s="104"/>
      <c r="D212" s="104"/>
      <c r="E212" s="104"/>
    </row>
    <row r="213" spans="2:5" x14ac:dyDescent="0.2">
      <c r="B213" s="105"/>
      <c r="C213" s="104"/>
      <c r="D213" s="104"/>
      <c r="E213" s="104"/>
    </row>
    <row r="214" spans="2:5" x14ac:dyDescent="0.2">
      <c r="B214" s="105"/>
      <c r="C214" s="104"/>
      <c r="D214" s="104"/>
      <c r="E214" s="104"/>
    </row>
    <row r="215" spans="2:5" x14ac:dyDescent="0.2">
      <c r="B215" s="105"/>
      <c r="C215" s="104"/>
      <c r="D215" s="104"/>
      <c r="E215" s="104"/>
    </row>
    <row r="216" spans="2:5" x14ac:dyDescent="0.2">
      <c r="B216" s="105"/>
      <c r="C216" s="104"/>
      <c r="D216" s="104"/>
      <c r="E216" s="104"/>
    </row>
    <row r="217" spans="2:5" x14ac:dyDescent="0.2">
      <c r="B217" s="105"/>
      <c r="C217" s="104"/>
      <c r="D217" s="104"/>
      <c r="E217" s="104"/>
    </row>
    <row r="218" spans="2:5" x14ac:dyDescent="0.2">
      <c r="B218" s="105"/>
      <c r="C218" s="104"/>
      <c r="D218" s="104"/>
      <c r="E218" s="104"/>
    </row>
    <row r="219" spans="2:5" x14ac:dyDescent="0.2">
      <c r="B219" s="105"/>
      <c r="C219" s="104"/>
      <c r="D219" s="104"/>
      <c r="E219" s="104"/>
    </row>
    <row r="220" spans="2:5" x14ac:dyDescent="0.2">
      <c r="B220" s="105"/>
      <c r="C220" s="104"/>
      <c r="D220" s="104"/>
      <c r="E220" s="104"/>
    </row>
    <row r="221" spans="2:5" x14ac:dyDescent="0.2">
      <c r="B221" s="105"/>
      <c r="C221" s="104"/>
      <c r="D221" s="104"/>
      <c r="E221" s="104"/>
    </row>
    <row r="222" spans="2:5" x14ac:dyDescent="0.2">
      <c r="B222" s="105"/>
      <c r="C222" s="104"/>
      <c r="D222" s="104"/>
      <c r="E222" s="104"/>
    </row>
    <row r="223" spans="2:5" x14ac:dyDescent="0.2">
      <c r="B223" s="105"/>
      <c r="C223" s="104"/>
      <c r="D223" s="104"/>
      <c r="E223" s="104"/>
    </row>
    <row r="224" spans="2:5" x14ac:dyDescent="0.2">
      <c r="B224" s="105"/>
      <c r="C224" s="104"/>
      <c r="D224" s="104"/>
      <c r="E224" s="104"/>
    </row>
    <row r="225" spans="2:5" x14ac:dyDescent="0.2">
      <c r="B225" s="105"/>
      <c r="C225" s="104"/>
      <c r="D225" s="104"/>
      <c r="E225" s="104"/>
    </row>
    <row r="226" spans="2:5" x14ac:dyDescent="0.2">
      <c r="B226" s="105"/>
      <c r="C226" s="104"/>
      <c r="D226" s="104"/>
      <c r="E226" s="104"/>
    </row>
    <row r="227" spans="2:5" x14ac:dyDescent="0.2">
      <c r="B227" s="105"/>
      <c r="C227" s="104"/>
      <c r="D227" s="104"/>
      <c r="E227" s="104"/>
    </row>
    <row r="228" spans="2:5" x14ac:dyDescent="0.2">
      <c r="B228" s="105"/>
      <c r="C228" s="104"/>
      <c r="D228" s="104"/>
      <c r="E228" s="104"/>
    </row>
    <row r="229" spans="2:5" x14ac:dyDescent="0.2">
      <c r="B229" s="105"/>
      <c r="C229" s="104"/>
      <c r="D229" s="104"/>
      <c r="E229" s="104"/>
    </row>
    <row r="230" spans="2:5" x14ac:dyDescent="0.2">
      <c r="B230" s="105"/>
      <c r="C230" s="104"/>
      <c r="D230" s="104"/>
      <c r="E230" s="104"/>
    </row>
    <row r="231" spans="2:5" x14ac:dyDescent="0.2">
      <c r="B231" s="105"/>
      <c r="C231" s="104"/>
      <c r="D231" s="104"/>
      <c r="E231" s="104"/>
    </row>
    <row r="232" spans="2:5" x14ac:dyDescent="0.2">
      <c r="B232" s="105"/>
      <c r="C232" s="104"/>
      <c r="D232" s="104"/>
      <c r="E232" s="104"/>
    </row>
    <row r="233" spans="2:5" x14ac:dyDescent="0.2">
      <c r="B233" s="105"/>
      <c r="C233" s="104"/>
      <c r="D233" s="104"/>
      <c r="E233" s="104"/>
    </row>
    <row r="234" spans="2:5" x14ac:dyDescent="0.2">
      <c r="B234" s="105"/>
      <c r="C234" s="104"/>
      <c r="D234" s="104"/>
      <c r="E234" s="104"/>
    </row>
    <row r="235" spans="2:5" x14ac:dyDescent="0.2">
      <c r="B235" s="105"/>
      <c r="C235" s="104"/>
      <c r="D235" s="104"/>
      <c r="E235" s="104"/>
    </row>
    <row r="236" spans="2:5" x14ac:dyDescent="0.2">
      <c r="B236" s="105"/>
      <c r="C236" s="104"/>
      <c r="D236" s="104"/>
      <c r="E236" s="104"/>
    </row>
    <row r="237" spans="2:5" x14ac:dyDescent="0.2">
      <c r="B237" s="105"/>
      <c r="C237" s="104"/>
      <c r="D237" s="104"/>
      <c r="E237" s="104"/>
    </row>
    <row r="238" spans="2:5" x14ac:dyDescent="0.2">
      <c r="B238" s="105"/>
      <c r="C238" s="104"/>
      <c r="D238" s="104"/>
      <c r="E238" s="104"/>
    </row>
    <row r="239" spans="2:5" x14ac:dyDescent="0.2">
      <c r="B239" s="105"/>
      <c r="C239" s="104"/>
      <c r="D239" s="104"/>
      <c r="E239" s="104"/>
    </row>
    <row r="240" spans="2:5" x14ac:dyDescent="0.2">
      <c r="B240" s="105"/>
      <c r="C240" s="104"/>
      <c r="D240" s="104"/>
      <c r="E240" s="104"/>
    </row>
    <row r="241" spans="2:5" x14ac:dyDescent="0.2">
      <c r="B241" s="105"/>
      <c r="C241" s="104"/>
      <c r="D241" s="104"/>
      <c r="E241" s="104"/>
    </row>
    <row r="242" spans="2:5" x14ac:dyDescent="0.2">
      <c r="B242" s="105"/>
      <c r="C242" s="104"/>
      <c r="D242" s="104"/>
      <c r="E242" s="104"/>
    </row>
    <row r="243" spans="2:5" x14ac:dyDescent="0.2">
      <c r="B243" s="105"/>
      <c r="C243" s="104"/>
      <c r="D243" s="104"/>
      <c r="E243" s="104"/>
    </row>
    <row r="244" spans="2:5" x14ac:dyDescent="0.2">
      <c r="B244" s="105"/>
      <c r="C244" s="104"/>
      <c r="D244" s="104"/>
      <c r="E244" s="104"/>
    </row>
    <row r="245" spans="2:5" x14ac:dyDescent="0.2">
      <c r="B245" s="105"/>
      <c r="C245" s="104"/>
      <c r="D245" s="104"/>
      <c r="E245" s="104"/>
    </row>
    <row r="246" spans="2:5" x14ac:dyDescent="0.2">
      <c r="B246" s="105"/>
      <c r="C246" s="104"/>
      <c r="D246" s="104"/>
      <c r="E246" s="104"/>
    </row>
    <row r="247" spans="2:5" x14ac:dyDescent="0.2">
      <c r="B247" s="105"/>
      <c r="C247" s="104"/>
      <c r="D247" s="104"/>
      <c r="E247" s="104"/>
    </row>
    <row r="248" spans="2:5" x14ac:dyDescent="0.2">
      <c r="B248" s="105"/>
      <c r="C248" s="104"/>
      <c r="D248" s="104"/>
      <c r="E248" s="104"/>
    </row>
    <row r="249" spans="2:5" x14ac:dyDescent="0.2">
      <c r="B249" s="105"/>
      <c r="C249" s="104"/>
      <c r="D249" s="104"/>
      <c r="E249" s="104"/>
    </row>
    <row r="250" spans="2:5" x14ac:dyDescent="0.2">
      <c r="B250" s="105"/>
      <c r="C250" s="104"/>
      <c r="D250" s="104"/>
      <c r="E250" s="104"/>
    </row>
    <row r="251" spans="2:5" x14ac:dyDescent="0.2">
      <c r="B251" s="105"/>
      <c r="C251" s="104"/>
      <c r="D251" s="104"/>
      <c r="E251" s="104"/>
    </row>
    <row r="252" spans="2:5" x14ac:dyDescent="0.2">
      <c r="B252" s="105"/>
      <c r="C252" s="104"/>
      <c r="D252" s="104"/>
      <c r="E252" s="104"/>
    </row>
    <row r="253" spans="2:5" x14ac:dyDescent="0.2">
      <c r="B253" s="105"/>
      <c r="C253" s="104"/>
      <c r="D253" s="104"/>
      <c r="E253" s="104"/>
    </row>
    <row r="254" spans="2:5" x14ac:dyDescent="0.2">
      <c r="B254" s="105"/>
      <c r="C254" s="104"/>
      <c r="D254" s="104"/>
      <c r="E254" s="104"/>
    </row>
    <row r="255" spans="2:5" x14ac:dyDescent="0.2">
      <c r="B255" s="105"/>
      <c r="C255" s="104"/>
      <c r="D255" s="104"/>
      <c r="E255" s="104"/>
    </row>
    <row r="256" spans="2:5" x14ac:dyDescent="0.2">
      <c r="B256" s="105"/>
      <c r="C256" s="104"/>
      <c r="D256" s="104"/>
      <c r="E256" s="104"/>
    </row>
    <row r="257" spans="2:5" x14ac:dyDescent="0.2">
      <c r="B257" s="105"/>
      <c r="C257" s="104"/>
      <c r="D257" s="104"/>
      <c r="E257" s="104"/>
    </row>
    <row r="258" spans="2:5" x14ac:dyDescent="0.2">
      <c r="B258" s="105"/>
      <c r="C258" s="104"/>
      <c r="D258" s="104"/>
      <c r="E258" s="104"/>
    </row>
    <row r="259" spans="2:5" x14ac:dyDescent="0.2">
      <c r="B259" s="105"/>
      <c r="C259" s="104"/>
      <c r="D259" s="104"/>
      <c r="E259" s="104"/>
    </row>
    <row r="260" spans="2:5" x14ac:dyDescent="0.2">
      <c r="B260" s="105"/>
      <c r="C260" s="104"/>
      <c r="D260" s="104"/>
      <c r="E260" s="104"/>
    </row>
    <row r="261" spans="2:5" x14ac:dyDescent="0.2">
      <c r="B261" s="105"/>
      <c r="C261" s="104"/>
      <c r="D261" s="104"/>
      <c r="E261" s="104"/>
    </row>
    <row r="262" spans="2:5" x14ac:dyDescent="0.2">
      <c r="B262" s="105"/>
      <c r="C262" s="104"/>
      <c r="D262" s="104"/>
      <c r="E262" s="104"/>
    </row>
    <row r="263" spans="2:5" x14ac:dyDescent="0.2">
      <c r="B263" s="105"/>
      <c r="C263" s="104"/>
      <c r="D263" s="104"/>
      <c r="E263" s="104"/>
    </row>
    <row r="264" spans="2:5" x14ac:dyDescent="0.2">
      <c r="B264" s="105"/>
      <c r="C264" s="104"/>
      <c r="D264" s="104"/>
      <c r="E264" s="104"/>
    </row>
    <row r="265" spans="2:5" x14ac:dyDescent="0.2">
      <c r="B265" s="105"/>
      <c r="C265" s="104"/>
      <c r="D265" s="104"/>
      <c r="E265" s="104"/>
    </row>
    <row r="266" spans="2:5" x14ac:dyDescent="0.2">
      <c r="B266" s="105"/>
      <c r="C266" s="104"/>
      <c r="D266" s="104"/>
      <c r="E266" s="104"/>
    </row>
    <row r="267" spans="2:5" x14ac:dyDescent="0.2">
      <c r="B267" s="105"/>
      <c r="C267" s="104"/>
      <c r="D267" s="104"/>
      <c r="E267" s="104"/>
    </row>
    <row r="268" spans="2:5" x14ac:dyDescent="0.2">
      <c r="B268" s="105"/>
      <c r="C268" s="104"/>
      <c r="D268" s="104"/>
      <c r="E268" s="104"/>
    </row>
    <row r="269" spans="2:5" x14ac:dyDescent="0.2">
      <c r="B269" s="105"/>
      <c r="C269" s="104"/>
      <c r="D269" s="104"/>
      <c r="E269" s="104"/>
    </row>
    <row r="270" spans="2:5" x14ac:dyDescent="0.2">
      <c r="B270" s="105"/>
      <c r="C270" s="104"/>
      <c r="D270" s="104"/>
      <c r="E270" s="104"/>
    </row>
    <row r="271" spans="2:5" x14ac:dyDescent="0.2">
      <c r="B271" s="105"/>
      <c r="C271" s="104"/>
      <c r="D271" s="104"/>
      <c r="E271" s="104"/>
    </row>
    <row r="272" spans="2:5" x14ac:dyDescent="0.2">
      <c r="B272" s="105"/>
      <c r="C272" s="104"/>
      <c r="D272" s="104"/>
      <c r="E272" s="104"/>
    </row>
    <row r="273" spans="2:5" x14ac:dyDescent="0.2">
      <c r="B273" s="105"/>
      <c r="C273" s="104"/>
      <c r="D273" s="104"/>
      <c r="E273" s="104"/>
    </row>
    <row r="274" spans="2:5" x14ac:dyDescent="0.2">
      <c r="B274" s="105"/>
      <c r="C274" s="104"/>
      <c r="D274" s="104"/>
      <c r="E274" s="104"/>
    </row>
    <row r="275" spans="2:5" x14ac:dyDescent="0.2">
      <c r="B275" s="105"/>
      <c r="C275" s="104"/>
      <c r="D275" s="104"/>
      <c r="E275" s="104"/>
    </row>
    <row r="276" spans="2:5" x14ac:dyDescent="0.2">
      <c r="B276" s="105"/>
      <c r="C276" s="104"/>
      <c r="D276" s="104"/>
      <c r="E276" s="104"/>
    </row>
    <row r="277" spans="2:5" x14ac:dyDescent="0.2">
      <c r="B277" s="105"/>
      <c r="C277" s="104"/>
      <c r="D277" s="104"/>
      <c r="E277" s="104"/>
    </row>
    <row r="278" spans="2:5" x14ac:dyDescent="0.2">
      <c r="B278" s="105"/>
      <c r="C278" s="104"/>
      <c r="D278" s="104"/>
      <c r="E278" s="104"/>
    </row>
    <row r="279" spans="2:5" x14ac:dyDescent="0.2">
      <c r="B279" s="105"/>
      <c r="C279" s="104"/>
      <c r="D279" s="104"/>
      <c r="E279" s="104"/>
    </row>
    <row r="280" spans="2:5" x14ac:dyDescent="0.2">
      <c r="B280" s="105"/>
      <c r="C280" s="104"/>
      <c r="D280" s="104"/>
      <c r="E280" s="104"/>
    </row>
    <row r="281" spans="2:5" x14ac:dyDescent="0.2">
      <c r="B281" s="105"/>
      <c r="C281" s="104"/>
      <c r="D281" s="104"/>
      <c r="E281" s="104"/>
    </row>
    <row r="282" spans="2:5" x14ac:dyDescent="0.2">
      <c r="B282" s="105"/>
      <c r="C282" s="104"/>
      <c r="D282" s="104"/>
      <c r="E282" s="104"/>
    </row>
    <row r="283" spans="2:5" x14ac:dyDescent="0.2">
      <c r="B283" s="105"/>
      <c r="C283" s="104"/>
      <c r="D283" s="104"/>
      <c r="E283" s="104"/>
    </row>
    <row r="284" spans="2:5" x14ac:dyDescent="0.2">
      <c r="B284" s="105"/>
      <c r="C284" s="104"/>
      <c r="D284" s="104"/>
      <c r="E284" s="104"/>
    </row>
    <row r="285" spans="2:5" x14ac:dyDescent="0.2">
      <c r="B285" s="105"/>
      <c r="C285" s="104"/>
      <c r="D285" s="104"/>
      <c r="E285" s="104"/>
    </row>
    <row r="286" spans="2:5" x14ac:dyDescent="0.2">
      <c r="B286" s="105"/>
      <c r="C286" s="104"/>
      <c r="D286" s="104"/>
      <c r="E286" s="104"/>
    </row>
    <row r="287" spans="2:5" x14ac:dyDescent="0.2">
      <c r="B287" s="105"/>
      <c r="C287" s="104"/>
      <c r="D287" s="104"/>
      <c r="E287" s="104"/>
    </row>
    <row r="288" spans="2:5" x14ac:dyDescent="0.2">
      <c r="B288" s="105"/>
      <c r="C288" s="104"/>
      <c r="D288" s="104"/>
      <c r="E288" s="104"/>
    </row>
    <row r="289" spans="2:5" x14ac:dyDescent="0.2">
      <c r="B289" s="105"/>
      <c r="C289" s="104"/>
      <c r="D289" s="104"/>
      <c r="E289" s="104"/>
    </row>
    <row r="290" spans="2:5" x14ac:dyDescent="0.2">
      <c r="B290" s="105"/>
      <c r="C290" s="104"/>
      <c r="D290" s="104"/>
      <c r="E290" s="104"/>
    </row>
    <row r="291" spans="2:5" x14ac:dyDescent="0.2">
      <c r="B291" s="105"/>
      <c r="C291" s="104"/>
      <c r="D291" s="104"/>
      <c r="E291" s="104"/>
    </row>
    <row r="292" spans="2:5" x14ac:dyDescent="0.2">
      <c r="B292" s="105"/>
      <c r="C292" s="104"/>
      <c r="D292" s="104"/>
      <c r="E292" s="104"/>
    </row>
    <row r="293" spans="2:5" x14ac:dyDescent="0.2">
      <c r="B293" s="105"/>
      <c r="C293" s="104"/>
      <c r="D293" s="104"/>
      <c r="E293" s="104"/>
    </row>
    <row r="294" spans="2:5" x14ac:dyDescent="0.2">
      <c r="B294" s="105"/>
      <c r="C294" s="104"/>
      <c r="D294" s="104"/>
      <c r="E294" s="104"/>
    </row>
    <row r="295" spans="2:5" x14ac:dyDescent="0.2">
      <c r="B295" s="105"/>
      <c r="C295" s="104"/>
      <c r="D295" s="104"/>
      <c r="E295" s="104"/>
    </row>
    <row r="296" spans="2:5" x14ac:dyDescent="0.2">
      <c r="B296" s="105"/>
      <c r="C296" s="104"/>
      <c r="D296" s="104"/>
      <c r="E296" s="104"/>
    </row>
    <row r="297" spans="2:5" x14ac:dyDescent="0.2">
      <c r="B297" s="105"/>
      <c r="C297" s="104"/>
      <c r="D297" s="104"/>
      <c r="E297" s="104"/>
    </row>
    <row r="298" spans="2:5" x14ac:dyDescent="0.2">
      <c r="B298" s="105"/>
      <c r="C298" s="104"/>
      <c r="D298" s="104"/>
      <c r="E298" s="104"/>
    </row>
    <row r="299" spans="2:5" x14ac:dyDescent="0.2">
      <c r="B299" s="105"/>
      <c r="C299" s="104"/>
      <c r="D299" s="104"/>
      <c r="E299" s="104"/>
    </row>
    <row r="300" spans="2:5" x14ac:dyDescent="0.2">
      <c r="B300" s="105"/>
      <c r="C300" s="104"/>
      <c r="D300" s="104"/>
      <c r="E300" s="104"/>
    </row>
    <row r="301" spans="2:5" x14ac:dyDescent="0.2">
      <c r="B301" s="105"/>
      <c r="C301" s="104"/>
      <c r="D301" s="104"/>
      <c r="E301" s="104"/>
    </row>
    <row r="302" spans="2:5" x14ac:dyDescent="0.2">
      <c r="B302" s="105"/>
      <c r="C302" s="104"/>
      <c r="D302" s="104"/>
      <c r="E302" s="104"/>
    </row>
    <row r="303" spans="2:5" x14ac:dyDescent="0.2">
      <c r="B303" s="105"/>
      <c r="C303" s="104"/>
      <c r="D303" s="104"/>
      <c r="E303" s="104"/>
    </row>
    <row r="304" spans="2:5" x14ac:dyDescent="0.2">
      <c r="B304" s="105"/>
      <c r="C304" s="104"/>
      <c r="D304" s="104"/>
      <c r="E304" s="104"/>
    </row>
    <row r="305" spans="2:5" x14ac:dyDescent="0.2">
      <c r="B305" s="105"/>
      <c r="C305" s="104"/>
      <c r="D305" s="104"/>
      <c r="E305" s="104"/>
    </row>
    <row r="306" spans="2:5" x14ac:dyDescent="0.2">
      <c r="B306" s="105"/>
      <c r="C306" s="104"/>
      <c r="D306" s="104"/>
      <c r="E306" s="104"/>
    </row>
    <row r="307" spans="2:5" x14ac:dyDescent="0.2">
      <c r="B307" s="105"/>
      <c r="C307" s="104"/>
      <c r="D307" s="104"/>
      <c r="E307" s="104"/>
    </row>
    <row r="308" spans="2:5" x14ac:dyDescent="0.2">
      <c r="B308" s="105"/>
      <c r="C308" s="104"/>
      <c r="D308" s="104"/>
      <c r="E308" s="104"/>
    </row>
    <row r="309" spans="2:5" x14ac:dyDescent="0.2">
      <c r="B309" s="105"/>
      <c r="C309" s="104"/>
      <c r="D309" s="104"/>
      <c r="E309" s="104"/>
    </row>
    <row r="310" spans="2:5" x14ac:dyDescent="0.2">
      <c r="B310" s="105"/>
      <c r="C310" s="104"/>
      <c r="D310" s="104"/>
      <c r="E310" s="104"/>
    </row>
    <row r="311" spans="2:5" x14ac:dyDescent="0.2">
      <c r="B311" s="105"/>
      <c r="C311" s="104"/>
      <c r="D311" s="104"/>
      <c r="E311" s="104"/>
    </row>
    <row r="312" spans="2:5" x14ac:dyDescent="0.2">
      <c r="B312" s="105"/>
      <c r="C312" s="104"/>
      <c r="D312" s="104"/>
      <c r="E312" s="104"/>
    </row>
    <row r="313" spans="2:5" x14ac:dyDescent="0.2">
      <c r="B313" s="105"/>
      <c r="C313" s="104"/>
      <c r="D313" s="104"/>
      <c r="E313" s="104"/>
    </row>
    <row r="314" spans="2:5" x14ac:dyDescent="0.2">
      <c r="B314" s="105"/>
      <c r="C314" s="104"/>
      <c r="D314" s="104"/>
      <c r="E314" s="104"/>
    </row>
    <row r="315" spans="2:5" x14ac:dyDescent="0.2">
      <c r="B315" s="105"/>
      <c r="C315" s="104"/>
      <c r="D315" s="104"/>
      <c r="E315" s="104"/>
    </row>
    <row r="316" spans="2:5" x14ac:dyDescent="0.2">
      <c r="B316" s="105"/>
      <c r="C316" s="104"/>
      <c r="D316" s="104"/>
      <c r="E316" s="104"/>
    </row>
    <row r="317" spans="2:5" x14ac:dyDescent="0.2">
      <c r="B317" s="105"/>
      <c r="C317" s="104"/>
      <c r="D317" s="104"/>
      <c r="E317" s="104"/>
    </row>
    <row r="318" spans="2:5" x14ac:dyDescent="0.2">
      <c r="B318" s="105"/>
      <c r="C318" s="104"/>
      <c r="D318" s="104"/>
      <c r="E318" s="104"/>
    </row>
    <row r="319" spans="2:5" x14ac:dyDescent="0.2">
      <c r="B319" s="105"/>
      <c r="C319" s="104"/>
      <c r="D319" s="104"/>
      <c r="E319" s="104"/>
    </row>
    <row r="320" spans="2:5" x14ac:dyDescent="0.2">
      <c r="B320" s="105"/>
      <c r="C320" s="104"/>
      <c r="D320" s="104"/>
      <c r="E320" s="104"/>
    </row>
    <row r="321" spans="2:5" x14ac:dyDescent="0.2">
      <c r="B321" s="105"/>
      <c r="C321" s="104"/>
      <c r="D321" s="104"/>
      <c r="E321" s="104"/>
    </row>
    <row r="322" spans="2:5" x14ac:dyDescent="0.2">
      <c r="B322" s="105"/>
      <c r="C322" s="104"/>
      <c r="D322" s="104"/>
      <c r="E322" s="104"/>
    </row>
    <row r="323" spans="2:5" x14ac:dyDescent="0.2">
      <c r="B323" s="105"/>
      <c r="C323" s="104"/>
      <c r="D323" s="104"/>
      <c r="E323" s="104"/>
    </row>
    <row r="324" spans="2:5" x14ac:dyDescent="0.2">
      <c r="B324" s="105"/>
      <c r="C324" s="104"/>
      <c r="D324" s="104"/>
      <c r="E324" s="104"/>
    </row>
    <row r="325" spans="2:5" x14ac:dyDescent="0.2">
      <c r="B325" s="105"/>
      <c r="C325" s="104"/>
      <c r="D325" s="104"/>
      <c r="E325" s="104"/>
    </row>
    <row r="326" spans="2:5" x14ac:dyDescent="0.2">
      <c r="B326" s="105"/>
      <c r="C326" s="104"/>
      <c r="D326" s="104"/>
      <c r="E326" s="104"/>
    </row>
    <row r="327" spans="2:5" x14ac:dyDescent="0.2">
      <c r="B327" s="105"/>
      <c r="C327" s="104"/>
      <c r="D327" s="104"/>
      <c r="E327" s="104"/>
    </row>
    <row r="328" spans="2:5" x14ac:dyDescent="0.2">
      <c r="B328" s="105"/>
      <c r="C328" s="104"/>
      <c r="D328" s="104"/>
      <c r="E328" s="104"/>
    </row>
    <row r="329" spans="2:5" x14ac:dyDescent="0.2">
      <c r="B329" s="105"/>
      <c r="C329" s="104"/>
      <c r="D329" s="104"/>
      <c r="E329" s="104"/>
    </row>
    <row r="330" spans="2:5" x14ac:dyDescent="0.2">
      <c r="B330" s="105"/>
      <c r="C330" s="104"/>
      <c r="D330" s="104"/>
      <c r="E330" s="104"/>
    </row>
    <row r="331" spans="2:5" x14ac:dyDescent="0.2">
      <c r="B331" s="105"/>
      <c r="C331" s="104"/>
      <c r="D331" s="104"/>
      <c r="E331" s="104"/>
    </row>
    <row r="332" spans="2:5" x14ac:dyDescent="0.2">
      <c r="B332" s="105"/>
      <c r="C332" s="104"/>
      <c r="D332" s="104"/>
      <c r="E332" s="104"/>
    </row>
    <row r="333" spans="2:5" x14ac:dyDescent="0.2">
      <c r="B333" s="105"/>
      <c r="C333" s="104"/>
      <c r="D333" s="104"/>
      <c r="E333" s="104"/>
    </row>
    <row r="334" spans="2:5" x14ac:dyDescent="0.2">
      <c r="B334" s="105"/>
      <c r="C334" s="104"/>
      <c r="D334" s="104"/>
      <c r="E334" s="104"/>
    </row>
    <row r="335" spans="2:5" x14ac:dyDescent="0.2">
      <c r="B335" s="105"/>
      <c r="C335" s="104"/>
      <c r="D335" s="104"/>
      <c r="E335" s="104"/>
    </row>
    <row r="336" spans="2:5" x14ac:dyDescent="0.2">
      <c r="B336" s="105"/>
      <c r="C336" s="104"/>
      <c r="D336" s="104"/>
      <c r="E336" s="104"/>
    </row>
    <row r="337" spans="2:5" x14ac:dyDescent="0.2">
      <c r="B337" s="105"/>
      <c r="C337" s="104"/>
      <c r="D337" s="104"/>
      <c r="E337" s="104"/>
    </row>
    <row r="338" spans="2:5" x14ac:dyDescent="0.2">
      <c r="B338" s="105"/>
      <c r="C338" s="104"/>
      <c r="D338" s="104"/>
      <c r="E338" s="104"/>
    </row>
    <row r="339" spans="2:5" x14ac:dyDescent="0.2">
      <c r="B339" s="105"/>
      <c r="C339" s="104"/>
      <c r="D339" s="104"/>
      <c r="E339" s="104"/>
    </row>
    <row r="340" spans="2:5" x14ac:dyDescent="0.2">
      <c r="B340" s="105"/>
      <c r="C340" s="104"/>
      <c r="D340" s="104"/>
      <c r="E340" s="104"/>
    </row>
    <row r="341" spans="2:5" x14ac:dyDescent="0.2">
      <c r="B341" s="105"/>
      <c r="C341" s="104"/>
      <c r="D341" s="104"/>
      <c r="E341" s="104"/>
    </row>
    <row r="342" spans="2:5" x14ac:dyDescent="0.2">
      <c r="B342" s="105"/>
      <c r="C342" s="104"/>
      <c r="D342" s="104"/>
      <c r="E342" s="104"/>
    </row>
    <row r="343" spans="2:5" x14ac:dyDescent="0.2">
      <c r="B343" s="105"/>
      <c r="C343" s="104"/>
      <c r="D343" s="104"/>
      <c r="E343" s="104"/>
    </row>
    <row r="344" spans="2:5" x14ac:dyDescent="0.2">
      <c r="B344" s="105"/>
      <c r="C344" s="104"/>
      <c r="D344" s="104"/>
      <c r="E344" s="104"/>
    </row>
    <row r="345" spans="2:5" x14ac:dyDescent="0.2">
      <c r="B345" s="105"/>
      <c r="C345" s="104"/>
      <c r="D345" s="104"/>
      <c r="E345" s="104"/>
    </row>
    <row r="346" spans="2:5" x14ac:dyDescent="0.2">
      <c r="B346" s="105"/>
      <c r="C346" s="104"/>
      <c r="D346" s="104"/>
      <c r="E346" s="104"/>
    </row>
  </sheetData>
  <sheetProtection sheet="1" objects="1" scenarios="1" selectLockedCells="1"/>
  <mergeCells count="4">
    <mergeCell ref="B6:C6"/>
    <mergeCell ref="B7:C7"/>
    <mergeCell ref="B8:C8"/>
    <mergeCell ref="B2:F4"/>
  </mergeCells>
  <phoneticPr fontId="0" type="noConversion"/>
  <conditionalFormatting sqref="F11:F19 F21:F35">
    <cfRule type="expression" dxfId="2" priority="2" stopIfTrue="1">
      <formula>VALUE(F11)&gt;0</formula>
    </cfRule>
  </conditionalFormatting>
  <conditionalFormatting sqref="F20">
    <cfRule type="expression" dxfId="1" priority="1" stopIfTrue="1">
      <formula>VALUE(F20)&gt;0</formula>
    </cfRule>
  </conditionalFormatting>
  <dataValidations count="1">
    <dataValidation type="whole" allowBlank="1" showInputMessage="1" showErrorMessage="1" prompt="Enter phone number as 10 digits (for example, &quot;4075551111&quot;)" sqref="E11:E35">
      <formula1>999999999</formula1>
      <formula2>10000000000</formula2>
    </dataValidation>
  </dataValidations>
  <printOptions horizontalCentered="1"/>
  <pageMargins left="0.75" right="0.25" top="0.75" bottom="0.52" header="0.25" footer="0.25"/>
  <pageSetup scale="96" orientation="portrait"/>
  <headerFooter alignWithMargins="0">
    <oddHeader>&amp;C&amp;24&amp;A</oddHeader>
    <oddFooter>&amp;L&amp;D&amp;R&amp;F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Strategic Alignment</vt:lpstr>
      <vt:lpstr>Policies &amp; Procedures</vt:lpstr>
      <vt:lpstr>2014-2015 Business Plan</vt:lpstr>
      <vt:lpstr>Activities (2)</vt:lpstr>
      <vt:lpstr>Activities (3)</vt:lpstr>
      <vt:lpstr>Membership Roster</vt:lpstr>
      <vt:lpstr>ActDetails</vt:lpstr>
      <vt:lpstr>ActDetails2</vt:lpstr>
      <vt:lpstr>ActDetails3</vt:lpstr>
      <vt:lpstr>Activities</vt:lpstr>
      <vt:lpstr>Activities2</vt:lpstr>
      <vt:lpstr>Activities3</vt:lpstr>
      <vt:lpstr>CtteName</vt:lpstr>
      <vt:lpstr>ExpP2</vt:lpstr>
      <vt:lpstr>ExpP3</vt:lpstr>
      <vt:lpstr>GoalNos</vt:lpstr>
      <vt:lpstr>Goals</vt:lpstr>
      <vt:lpstr>GP_1</vt:lpstr>
      <vt:lpstr>GS_1</vt:lpstr>
      <vt:lpstr>GS_2</vt:lpstr>
      <vt:lpstr>Possibles</vt:lpstr>
      <vt:lpstr>'2014-2015 Business Plan'!Print_Area</vt:lpstr>
      <vt:lpstr>'Activities (2)'!Print_Area</vt:lpstr>
      <vt:lpstr>'Activities (3)'!Print_Area</vt:lpstr>
      <vt:lpstr>'Membership Roster'!Print_Area</vt:lpstr>
      <vt:lpstr>'Policies &amp; Procedures'!Print_Area</vt:lpstr>
      <vt:lpstr>RevP2</vt:lpstr>
      <vt:lpstr>RevP3</vt:lpstr>
    </vt:vector>
  </TitlesOfParts>
  <Company>Alexandria Sanitation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Florante Santos</dc:creator>
  <cp:lastModifiedBy>Kerstin Lesley Kenty, Ph.D., P.E., PMP</cp:lastModifiedBy>
  <cp:lastPrinted>2013-11-01T19:56:35Z</cp:lastPrinted>
  <dcterms:created xsi:type="dcterms:W3CDTF">2002-04-05T14:21:55Z</dcterms:created>
  <dcterms:modified xsi:type="dcterms:W3CDTF">2013-12-31T21:26:44Z</dcterms:modified>
</cp:coreProperties>
</file>